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Титульный" sheetId="1" r:id="rId1"/>
    <sheet name="сведения учр-я" sheetId="2" r:id="rId2"/>
    <sheet name="таб. 1" sheetId="3" r:id="rId3"/>
    <sheet name="таб. 2" sheetId="4" r:id="rId4"/>
    <sheet name="таб. 2.1." sheetId="5" r:id="rId5"/>
    <sheet name="таб. 3, таб. 4" sheetId="6" r:id="rId6"/>
    <sheet name="целевые субсидии" sheetId="7" r:id="rId7"/>
  </sheets>
  <definedNames/>
  <calcPr fullCalcOnLoad="1"/>
</workbook>
</file>

<file path=xl/sharedStrings.xml><?xml version="1.0" encoding="utf-8"?>
<sst xmlns="http://schemas.openxmlformats.org/spreadsheetml/2006/main" count="440" uniqueCount="195">
  <si>
    <t>Наименование органа, осуществляющего</t>
  </si>
  <si>
    <t>Наименование бюджета</t>
  </si>
  <si>
    <t>КОДЫ</t>
  </si>
  <si>
    <t>Дата</t>
  </si>
  <si>
    <t>Форма по ОКУД</t>
  </si>
  <si>
    <t>по ОКПО</t>
  </si>
  <si>
    <t>Глава по БК</t>
  </si>
  <si>
    <t>код</t>
  </si>
  <si>
    <t>Номер страницы</t>
  </si>
  <si>
    <t>Всего страниц</t>
  </si>
  <si>
    <t>Руководитель</t>
  </si>
  <si>
    <t>(подпись)</t>
  </si>
  <si>
    <t>(расшифровка подписи)</t>
  </si>
  <si>
    <t>ОТМЕТКА ОРГАНА, ОСУЩЕСТВЛЯЮЩЕГО ВЕДЕНИЕ ЛИЦЕВОГО СЧЕТА,</t>
  </si>
  <si>
    <t>Ответственный</t>
  </si>
  <si>
    <t>исполнитель</t>
  </si>
  <si>
    <t>(должность)</t>
  </si>
  <si>
    <t>(телефон)</t>
  </si>
  <si>
    <t>"</t>
  </si>
  <si>
    <t xml:space="preserve"> г.</t>
  </si>
  <si>
    <t>ческой службы</t>
  </si>
  <si>
    <t xml:space="preserve"> Г.</t>
  </si>
  <si>
    <t>от "</t>
  </si>
  <si>
    <t>СВЕДЕНИЯ</t>
  </si>
  <si>
    <t>0501016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</si>
  <si>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</si>
  <si>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</si>
  <si>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</si>
  <si>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ИНН/КПП</t>
  </si>
  <si>
    <t>Дата представления предыдущих Сведений</t>
  </si>
  <si>
    <t>по ОКЕИ</t>
  </si>
  <si>
    <t>по ОКВ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</si>
  <si>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</si>
  <si>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</si>
  <si>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</si>
  <si>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</si>
  <si>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сумма</t>
  </si>
  <si>
    <t>поступления</t>
  </si>
  <si>
    <t>выплаты</t>
  </si>
  <si>
    <t>Планируемые</t>
  </si>
  <si>
    <t>Разрешенный к использованию</t>
  </si>
  <si>
    <t>остаток субсидии прошлых лет</t>
  </si>
  <si>
    <t>на начало 20</t>
  </si>
  <si>
    <t>Всего</t>
  </si>
  <si>
    <t>О ПРИНЯТИИ НАСТОЯЩИХ СВЕДЕНИЙ</t>
  </si>
  <si>
    <t>функции и полномочия учредителя</t>
  </si>
  <si>
    <t>учреждение (подразделение)</t>
  </si>
  <si>
    <t>Государственное (муниципальное)</t>
  </si>
  <si>
    <t>по ОКТМО</t>
  </si>
  <si>
    <t>ведение лицевого счета</t>
  </si>
  <si>
    <t>Остаток средств на начало года</t>
  </si>
  <si>
    <t>Суммы возврата дебиторской задолженности прошлых лет</t>
  </si>
  <si>
    <t>Руководитель финан-</t>
  </si>
  <si>
    <t>сово-экономи-</t>
  </si>
  <si>
    <t>х</t>
  </si>
  <si>
    <t>Код объекта ФАИП</t>
  </si>
  <si>
    <t>Код 
по бюджетной классификации Российской Федерации</t>
  </si>
  <si>
    <t>ОБ ОПЕРАЦИЯХ С ЦЕЛЕВЫМИ СУБСИДИЯМИ, ПРЕДОСТАВЛЕННЫМИ МУНИЦИПАЛЬНОМУ УЧРЕЖДЕНИЮ НА 20</t>
  </si>
  <si>
    <t xml:space="preserve">Приложение № 2                                                                                                                                       к порядку составления и             
утверждения плана финансово-
хозяйственной деятельности 
муниципальных учреждений 
</t>
  </si>
  <si>
    <t xml:space="preserve">________________________________________________ </t>
  </si>
  <si>
    <t>(подпись) (расшифровка подписи)</t>
  </si>
  <si>
    <t>ПЛАН</t>
  </si>
  <si>
    <t xml:space="preserve">Наименование органа, осуществляющего                                </t>
  </si>
  <si>
    <t>Идентификационный номер</t>
  </si>
  <si>
    <t xml:space="preserve"> </t>
  </si>
  <si>
    <t>Единица измерения: руб. (с точностью до двух знаков после запятой - 0,00)</t>
  </si>
  <si>
    <t>1.4.1. "Показатели финансового состояния учреждения"</t>
  </si>
  <si>
    <t>Наименование показателя</t>
  </si>
  <si>
    <t>Сумма</t>
  </si>
  <si>
    <t>1. Нефинансовые активы, всего:</t>
  </si>
  <si>
    <t>1.1. Из них:</t>
  </si>
  <si>
    <t>недвижимое имущество, всего:</t>
  </si>
  <si>
    <t>1.1.1. В том числе:</t>
  </si>
  <si>
    <t>остаточная стоимость</t>
  </si>
  <si>
    <t>1.2. Особо ценное движимое имущество, всего:</t>
  </si>
  <si>
    <t>1.2.1. В том числе:</t>
  </si>
  <si>
    <t>2. Финансовые активы, всего:</t>
  </si>
  <si>
    <t>2.1. Из них:</t>
  </si>
  <si>
    <t>денежные средства учреждения, всего</t>
  </si>
  <si>
    <t>2.1.1. В том числе:</t>
  </si>
  <si>
    <t>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</si>
  <si>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</si>
  <si>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2.2. Иные финансовые инструменты</t>
  </si>
  <si>
    <t>2.3. Дебиторская задолженность по доходам</t>
  </si>
  <si>
    <t>2.4. Дебиторская задолженность по расходам</t>
  </si>
  <si>
    <t>3. Обязательства, всего:</t>
  </si>
  <si>
    <t>3.1. Из них:</t>
  </si>
  <si>
    <t>долговые обязательства</t>
  </si>
  <si>
    <t>3.2. Кредиторская задолженность:</t>
  </si>
  <si>
    <t>3.2.1. В том числе:</t>
  </si>
  <si>
    <t>просроченная кредиторская задолженность</t>
  </si>
  <si>
    <t xml:space="preserve">1.5. Показатели по поступлениям и выплатам учреждения </t>
  </si>
  <si>
    <t xml:space="preserve">Таблица 2 </t>
  </si>
  <si>
    <t>Код строки</t>
  </si>
  <si>
    <t>Код по бюджетной классификации Российской Федерации</t>
  </si>
  <si>
    <t>всего</t>
  </si>
  <si>
    <t>в том числе:</t>
  </si>
  <si>
    <t>субсидия на финансовое обеспечение выполнения муниципального задания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</si>
  <si>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</si>
  <si>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</si>
  <si>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</si>
  <si>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</si>
  <si>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</si>
  <si>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Х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</si>
  <si>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</si>
  <si>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</si>
  <si>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</si>
  <si>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</si>
  <si>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</si>
  <si>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</si>
  <si>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</si>
  <si>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</si>
  <si>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</si>
  <si>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</si>
  <si>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</si>
  <si>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</si>
  <si>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</si>
  <si>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</si>
  <si>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</si>
  <si>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</si>
  <si>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</si>
  <si>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</si>
  <si>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</si>
  <si>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</si>
  <si>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</si>
  <si>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</si>
  <si>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</si>
  <si>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</si>
  <si>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Остаток средств на конец года</t>
  </si>
  <si>
    <t>1.6. Показатели выплат по расходам на закупку товаров, работ, услуг учреждения</t>
  </si>
  <si>
    <t>Таблица 2.1</t>
  </si>
  <si>
    <t>Год начала закупки</t>
  </si>
  <si>
    <t>Сумма выплат по расходам на закупку товаров, работ и услуг</t>
  </si>
  <si>
    <t>всего на закупки</t>
  </si>
  <si>
    <t>в соответствии с Федеральным законом от 05.04.2013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</si>
  <si>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</si>
  <si>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</si>
  <si>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</si>
  <si>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</si>
  <si>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1.7. Сведения о средствах, поступающих во временное распоряжение учреждения</t>
  </si>
  <si>
    <t>Поступление</t>
  </si>
  <si>
    <t>Выбытие</t>
  </si>
  <si>
    <t>1.8. Справочная информация</t>
  </si>
  <si>
    <t>Таблица 4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</si>
  <si>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</si>
  <si>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</si>
  <si>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</si>
  <si>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                                          (подпись)  (расшифровка подписи)</t>
  </si>
  <si>
    <t xml:space="preserve">                        М.П.</t>
  </si>
  <si>
    <t xml:space="preserve">                                            (подпись) (расшифровка подписи)</t>
  </si>
  <si>
    <t xml:space="preserve">                          должность (подпись) (расшифровка подписи) телефон</t>
  </si>
  <si>
    <t xml:space="preserve">       (дата)</t>
  </si>
  <si>
    <t>Код по реестру участников бюджетного процесса  383</t>
  </si>
  <si>
    <t>Главный бухгалтер муниципального учреждения _______________ Бугаева Г.С.</t>
  </si>
  <si>
    <t>сусидии, предоставляемые в соответствии с абзацем вторым пункта 1 статьи 78.1 Бюджетного кодекса Российской Федерации</t>
  </si>
  <si>
    <t>" Джарлинский детский сад №  1"</t>
  </si>
  <si>
    <r>
      <t xml:space="preserve">Наименование муниципального учреждения  </t>
    </r>
    <r>
      <rPr>
        <b/>
        <i/>
        <sz val="13"/>
        <rFont val="Times New Roman"/>
        <family val="1"/>
      </rPr>
      <t>Муниципальное бюджетное дошкольное образовательное учреждение</t>
    </r>
  </si>
  <si>
    <r>
      <t xml:space="preserve">функции и полномочия учредителя  </t>
    </r>
    <r>
      <rPr>
        <b/>
        <i/>
        <sz val="13"/>
        <rFont val="Times New Roman"/>
        <family val="1"/>
      </rPr>
      <t>Отдел образования администрации муниципального образования  Адамовский район</t>
    </r>
  </si>
  <si>
    <r>
      <t xml:space="preserve">Адрес фактического местонахождения  </t>
    </r>
    <r>
      <rPr>
        <b/>
        <sz val="13"/>
        <rFont val="Times New Roman"/>
        <family val="1"/>
      </rPr>
      <t>462830 Оренбургская область, Адамовский район, п. Джарлинский, ул.Центральная 24</t>
    </r>
  </si>
  <si>
    <r>
      <t xml:space="preserve">налогоплательщика (ИНН)     </t>
    </r>
    <r>
      <rPr>
        <b/>
        <sz val="12"/>
        <rFont val="Times New Roman"/>
        <family val="1"/>
      </rPr>
      <t>56 19 02 02 41</t>
    </r>
  </si>
  <si>
    <r>
      <t xml:space="preserve">Код причины постановки на учет (КПП)   </t>
    </r>
    <r>
      <rPr>
        <b/>
        <sz val="12"/>
        <rFont val="Times New Roman"/>
        <family val="1"/>
      </rPr>
      <t>56 19 01 001</t>
    </r>
  </si>
  <si>
    <t>Основные цели и задачи деятельности МБДОУ:</t>
  </si>
  <si>
    <t>-охрана жизни и укрепление физического и психического здоровья детей;</t>
  </si>
  <si>
    <t>-обеспечение познавательно-речевого, социально-личностного, художественно-эстетического и физического развития детей;</t>
  </si>
  <si>
    <t>-воспитание с учетом возрастных категорий детей гражданственности, уважения к правам и свободам человека, любви к окружающей природе, Родине, семье;</t>
  </si>
  <si>
    <t>-оказание консультативной и методической помощи родителям (законным представителям) по вопросам воспитания, обучения и развития детей.</t>
  </si>
  <si>
    <t>МБДОУ осуществляет в соответствии с муниципальным заданием и (или) обязательствами перед страховщиком по обязательному социальному страхованию деятельность, связанную с выполнением работ, оказанием услуг. МБДОУ по своему усмотрению вправе выполнять работы, оказывать услуги, относящиеся к его основной деятельности, для граждан и юридических лиц за плату и на одинаковых при оказании однородных услуг условиях в порядке, установленном федеральными законами.</t>
  </si>
  <si>
    <t>Выплаты по расходам, всего:</t>
  </si>
  <si>
    <t>Руководитель  муниципального  учреждения __________ Жук И.А.</t>
  </si>
  <si>
    <t>Таблица 3</t>
  </si>
  <si>
    <t>17</t>
  </si>
  <si>
    <t>Таблица 1</t>
  </si>
  <si>
    <t>Заведующий МБДОУ "Джарлинский детский сад № 1"</t>
  </si>
  <si>
    <t>1. Сведения о деятельности учреждения</t>
  </si>
  <si>
    <t>1.1. Цели деятельности учреждения</t>
  </si>
  <si>
    <t>-взаимодействие с семьями воспитанников для обеспечения полноценного развития детей;</t>
  </si>
  <si>
    <t>1.2 Виды деятельности муниципального учреждения, относящиеся к его основным видам деятельности в соответствии с уставом учреждения.</t>
  </si>
  <si>
    <t>1.3.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, в том числе за плату.</t>
  </si>
  <si>
    <t>1.3.1 «Реализация основных общеобразовательных программ дошкольного образования»</t>
  </si>
  <si>
    <t xml:space="preserve">1.3.2  «Присмотр и уход за детьми в муниципальных бюджетных дошкольных образовательных организациях»  </t>
  </si>
  <si>
    <t>МБДОУ осуществляет свою деятельность в соответствии с предметом и целями деятельности, определенными законодательством Российской Федерации, Оренбургской области, правовыми актами органов местного самоуправления Адамовского района и Уставом МБДОУ «Джарлинский детский сад № 1"</t>
  </si>
  <si>
    <t>МБДОУ вправе осуществлять иные виды деятельности  лишь постольку, поскольку это служит достижению целей, ради которых оно создано, и соответствующих этим целям, при условии, что такая деятельность предусмотрена уставом МБДОУ ««Джарлинская детский сад № 1"</t>
  </si>
  <si>
    <t>Объем финансового обеспечения на 2019 год.</t>
  </si>
  <si>
    <t>Объем финансового обеспечения на 2018 год.</t>
  </si>
  <si>
    <t>Ответственный исполнитель _________ __________ Иванякова Е.В.</t>
  </si>
  <si>
    <t>1.4. Показатели финансового состояния учреждения (на последнюю отчетную дату)</t>
  </si>
  <si>
    <t>1.4.1  Общая балансовая стоимость недвижимого муниципального имущества:</t>
  </si>
  <si>
    <t>1.4.2  Общая балансовая стоимость движимого муниципального имущества:</t>
  </si>
  <si>
    <t>ФИНАНСОВО-ХОЗЯЙСТВЕННОЙ ДЕЯТЕЛЬНОСТИ НА 2018 год и на плановый период 2019, 2020 ГОДЫ</t>
  </si>
  <si>
    <t>Объем финансового обеспечения на 2020 год.</t>
  </si>
  <si>
    <t>на 2018 г. очередной финансовый год</t>
  </si>
  <si>
    <t>на 2019 г. 1-ый год планового периода</t>
  </si>
  <si>
    <t>на 2020 г. 2-ой год планового периода</t>
  </si>
  <si>
    <t>" 29 " мая  2018 г.</t>
  </si>
  <si>
    <t>от " 29 " мая 2018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</si>
</sst>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66">
    <font>
      <sz val="10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7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2"/>
      <name val="Arial Cyr"/>
      <family val="0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3"/>
      <color indexed="12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3"/>
      <color theme="10"/>
      <name val="Arial Cyr"/>
      <family val="0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top"/>
    </xf>
    <xf numFmtId="0" fontId="2" fillId="0" borderId="12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14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/>
    </xf>
    <xf numFmtId="0" fontId="8" fillId="0" borderId="15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1" fillId="0" borderId="19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vertical="top" wrapText="1"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" fontId="9" fillId="0" borderId="25" xfId="0" applyNumberFormat="1" applyFont="1" applyBorder="1" applyAlignment="1">
      <alignment vertical="center" wrapText="1"/>
    </xf>
    <xf numFmtId="4" fontId="9" fillId="0" borderId="2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3" fontId="13" fillId="0" borderId="26" xfId="0" applyNumberFormat="1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3" fontId="9" fillId="0" borderId="26" xfId="0" applyNumberFormat="1" applyFont="1" applyBorder="1" applyAlignment="1">
      <alignment vertical="center" wrapText="1"/>
    </xf>
    <xf numFmtId="4" fontId="9" fillId="0" borderId="26" xfId="0" applyNumberFormat="1" applyFont="1" applyBorder="1" applyAlignment="1">
      <alignment vertical="center" wrapText="1"/>
    </xf>
    <xf numFmtId="4" fontId="13" fillId="0" borderId="26" xfId="0" applyNumberFormat="1" applyFont="1" applyBorder="1" applyAlignment="1">
      <alignment vertical="center" wrapText="1"/>
    </xf>
    <xf numFmtId="4" fontId="13" fillId="0" borderId="26" xfId="0" applyNumberFormat="1" applyFont="1" applyBorder="1" applyAlignment="1">
      <alignment horizontal="center" vertical="center" wrapText="1"/>
    </xf>
    <xf numFmtId="4" fontId="14" fillId="0" borderId="26" xfId="0" applyNumberFormat="1" applyFont="1" applyBorder="1" applyAlignment="1">
      <alignment horizontal="center" vertical="center" wrapText="1"/>
    </xf>
    <xf numFmtId="4" fontId="13" fillId="0" borderId="26" xfId="0" applyNumberFormat="1" applyFont="1" applyBorder="1" applyAlignment="1">
      <alignment horizontal="left" vertical="center" wrapText="1"/>
    </xf>
    <xf numFmtId="0" fontId="14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62" fillId="0" borderId="24" xfId="42" applyFont="1" applyBorder="1" applyAlignment="1" applyProtection="1">
      <alignment vertical="center" wrapText="1"/>
      <protection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justify"/>
    </xf>
    <xf numFmtId="4" fontId="9" fillId="0" borderId="26" xfId="0" applyNumberFormat="1" applyFont="1" applyFill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justify" vertical="center" wrapText="1"/>
    </xf>
    <xf numFmtId="0" fontId="65" fillId="0" borderId="0" xfId="0" applyFont="1" applyAlignment="1">
      <alignment horizontal="justify" vertical="center" wrapText="1"/>
    </xf>
    <xf numFmtId="49" fontId="63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64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63" fillId="0" borderId="0" xfId="0" applyFont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64" fillId="0" borderId="0" xfId="0" applyFont="1" applyAlignment="1">
      <alignment vertical="center"/>
    </xf>
    <xf numFmtId="4" fontId="63" fillId="0" borderId="0" xfId="0" applyNumberFormat="1" applyFont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4" fontId="14" fillId="33" borderId="26" xfId="0" applyNumberFormat="1" applyFont="1" applyFill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49" fontId="12" fillId="0" borderId="26" xfId="42" applyNumberFormat="1" applyFont="1" applyBorder="1" applyAlignment="1" applyProtection="1">
      <alignment horizontal="center" vertical="center" wrapText="1"/>
      <protection/>
    </xf>
    <xf numFmtId="49" fontId="11" fillId="0" borderId="26" xfId="42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vertical="center"/>
    </xf>
    <xf numFmtId="0" fontId="48" fillId="0" borderId="26" xfId="42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top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49" fontId="2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left"/>
    </xf>
    <xf numFmtId="0" fontId="1" fillId="0" borderId="2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/>
    </xf>
    <xf numFmtId="0" fontId="8" fillId="0" borderId="29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center"/>
    </xf>
    <xf numFmtId="0" fontId="2" fillId="0" borderId="3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2" fontId="2" fillId="0" borderId="36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2" fontId="2" fillId="0" borderId="40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/>
    </xf>
    <xf numFmtId="2" fontId="2" fillId="0" borderId="41" xfId="0" applyNumberFormat="1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0" fontId="2" fillId="0" borderId="43" xfId="0" applyNumberFormat="1" applyFont="1" applyFill="1" applyBorder="1" applyAlignment="1">
      <alignment horizontal="left" vertical="center" wrapText="1"/>
    </xf>
    <xf numFmtId="0" fontId="2" fillId="0" borderId="44" xfId="0" applyNumberFormat="1" applyFont="1" applyFill="1" applyBorder="1" applyAlignment="1">
      <alignment horizontal="left" vertical="center" wrapText="1"/>
    </xf>
    <xf numFmtId="49" fontId="2" fillId="0" borderId="45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top"/>
    </xf>
    <xf numFmtId="0" fontId="2" fillId="0" borderId="46" xfId="0" applyNumberFormat="1" applyFont="1" applyBorder="1" applyAlignment="1">
      <alignment horizontal="center" vertical="top"/>
    </xf>
    <xf numFmtId="0" fontId="2" fillId="0" borderId="47" xfId="0" applyNumberFormat="1" applyFont="1" applyFill="1" applyBorder="1" applyAlignment="1">
      <alignment horizontal="center" wrapText="1"/>
    </xf>
    <xf numFmtId="0" fontId="2" fillId="0" borderId="26" xfId="0" applyNumberFormat="1" applyFont="1" applyFill="1" applyBorder="1" applyAlignment="1">
      <alignment horizontal="center" wrapText="1"/>
    </xf>
    <xf numFmtId="0" fontId="2" fillId="0" borderId="48" xfId="0" applyNumberFormat="1" applyFont="1" applyFill="1" applyBorder="1" applyAlignment="1">
      <alignment horizontal="center" wrapText="1"/>
    </xf>
    <xf numFmtId="49" fontId="2" fillId="0" borderId="49" xfId="0" applyNumberFormat="1" applyFont="1" applyFill="1" applyBorder="1" applyAlignment="1">
      <alignment horizontal="center"/>
    </xf>
    <xf numFmtId="0" fontId="2" fillId="0" borderId="47" xfId="0" applyNumberFormat="1" applyFont="1" applyBorder="1" applyAlignment="1">
      <alignment horizontal="center"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 vertical="top"/>
    </xf>
    <xf numFmtId="0" fontId="2" fillId="0" borderId="50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top"/>
    </xf>
    <xf numFmtId="0" fontId="2" fillId="0" borderId="43" xfId="0" applyNumberFormat="1" applyFont="1" applyBorder="1" applyAlignment="1">
      <alignment horizontal="center" vertical="top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2" fontId="2" fillId="0" borderId="51" xfId="0" applyNumberFormat="1" applyFont="1" applyFill="1" applyBorder="1" applyAlignment="1">
      <alignment horizontal="center" vertical="center"/>
    </xf>
    <xf numFmtId="2" fontId="2" fillId="0" borderId="52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49" fontId="2" fillId="0" borderId="54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49" fontId="2" fillId="0" borderId="56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49" fontId="2" fillId="0" borderId="57" xfId="0" applyNumberFormat="1" applyFont="1" applyFill="1" applyBorder="1" applyAlignment="1">
      <alignment horizontal="center"/>
    </xf>
    <xf numFmtId="49" fontId="2" fillId="0" borderId="58" xfId="0" applyNumberFormat="1" applyFont="1" applyFill="1" applyBorder="1" applyAlignment="1">
      <alignment horizontal="center"/>
    </xf>
    <xf numFmtId="49" fontId="2" fillId="0" borderId="59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left"/>
    </xf>
    <xf numFmtId="49" fontId="2" fillId="0" borderId="6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61" xfId="0" applyNumberFormat="1" applyFont="1" applyFill="1" applyBorder="1" applyAlignment="1">
      <alignment horizontal="center"/>
    </xf>
    <xf numFmtId="49" fontId="6" fillId="0" borderId="62" xfId="0" applyNumberFormat="1" applyFont="1" applyFill="1" applyBorder="1" applyAlignment="1">
      <alignment horizontal="center" vertical="center"/>
    </xf>
    <xf numFmtId="49" fontId="6" fillId="0" borderId="63" xfId="0" applyNumberFormat="1" applyFont="1" applyFill="1" applyBorder="1" applyAlignment="1">
      <alignment horizontal="center" vertical="center"/>
    </xf>
    <xf numFmtId="49" fontId="6" fillId="0" borderId="64" xfId="0" applyNumberFormat="1" applyFont="1" applyFill="1" applyBorder="1" applyAlignment="1">
      <alignment horizontal="center" vertical="center"/>
    </xf>
    <xf numFmtId="49" fontId="6" fillId="0" borderId="65" xfId="0" applyNumberFormat="1" applyFont="1" applyFill="1" applyBorder="1" applyAlignment="1">
      <alignment horizontal="center" vertical="center"/>
    </xf>
    <xf numFmtId="49" fontId="6" fillId="0" borderId="66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49" fontId="5" fillId="0" borderId="13" xfId="0" applyNumberFormat="1" applyFont="1" applyFill="1" applyBorder="1" applyAlignment="1">
      <alignment horizontal="left"/>
    </xf>
    <xf numFmtId="49" fontId="2" fillId="0" borderId="46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91A66472F5422D728CDBE0A2F11DC4A3BCC10A52151C04FF9D552ED84r3g5F" TargetMode="External" /><Relationship Id="rId2" Type="http://schemas.openxmlformats.org/officeDocument/2006/relationships/hyperlink" Target="consultantplus://offline/ref=891A66472F5422D728CDBE0A2F11DC4A3BCD11A72359C04FF9D552ED84r3g5F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91A66472F5422D728CDBE0A2F11DC4A3BCD11A52352C04FF9D552ED84r3g5F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2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138.75390625" style="41" customWidth="1"/>
    <col min="2" max="2" width="15.25390625" style="41" customWidth="1"/>
    <col min="3" max="16384" width="9.125" style="41" customWidth="1"/>
  </cols>
  <sheetData>
    <row r="3" ht="20.25" customHeight="1">
      <c r="A3" s="47" t="s">
        <v>25</v>
      </c>
    </row>
    <row r="4" ht="20.25" customHeight="1">
      <c r="A4" s="55"/>
    </row>
    <row r="5" ht="15.75">
      <c r="A5" s="47" t="s">
        <v>172</v>
      </c>
    </row>
    <row r="6" ht="15.75">
      <c r="A6" s="47"/>
    </row>
    <row r="7" ht="15.75">
      <c r="A7" s="47" t="s">
        <v>59</v>
      </c>
    </row>
    <row r="8" ht="15.75">
      <c r="A8" s="47" t="s">
        <v>60</v>
      </c>
    </row>
    <row r="9" ht="15.75">
      <c r="A9" s="47"/>
    </row>
    <row r="10" ht="15.75">
      <c r="A10" s="47" t="s">
        <v>193</v>
      </c>
    </row>
    <row r="11" ht="15.75">
      <c r="A11" s="47"/>
    </row>
    <row r="12" ht="18" customHeight="1">
      <c r="A12" s="53" t="s">
        <v>61</v>
      </c>
    </row>
    <row r="13" ht="44.25" customHeight="1">
      <c r="A13" s="88" t="s">
        <v>188</v>
      </c>
    </row>
    <row r="14" ht="15.75">
      <c r="A14" s="49"/>
    </row>
    <row r="15" ht="21.75" customHeight="1">
      <c r="A15" s="54" t="s">
        <v>194</v>
      </c>
    </row>
    <row r="16" ht="15.75">
      <c r="A16" s="40"/>
    </row>
    <row r="17" ht="17.25">
      <c r="A17" s="40" t="s">
        <v>156</v>
      </c>
    </row>
    <row r="18" ht="17.25">
      <c r="A18" s="52" t="s">
        <v>155</v>
      </c>
    </row>
    <row r="19" ht="15.75">
      <c r="A19" s="40" t="s">
        <v>62</v>
      </c>
    </row>
    <row r="20" ht="17.25">
      <c r="A20" s="40" t="s">
        <v>157</v>
      </c>
    </row>
    <row r="21" ht="15.75">
      <c r="A21" s="40"/>
    </row>
    <row r="22" ht="33">
      <c r="A22" s="40" t="s">
        <v>158</v>
      </c>
    </row>
    <row r="23" ht="15.75">
      <c r="A23" s="40"/>
    </row>
    <row r="24" ht="15.75">
      <c r="A24" s="40" t="s">
        <v>63</v>
      </c>
    </row>
    <row r="25" ht="15.75">
      <c r="A25" s="40" t="s">
        <v>159</v>
      </c>
    </row>
    <row r="26" ht="15.75">
      <c r="A26" s="40" t="s">
        <v>64</v>
      </c>
    </row>
    <row r="27" ht="15.75">
      <c r="A27" s="40" t="s">
        <v>160</v>
      </c>
    </row>
    <row r="28" ht="15.75">
      <c r="A28" s="40"/>
    </row>
    <row r="29" ht="15.75">
      <c r="A29" s="40" t="s">
        <v>152</v>
      </c>
    </row>
    <row r="30" ht="15.75">
      <c r="A30" s="40"/>
    </row>
    <row r="31" ht="18" customHeight="1">
      <c r="A31" s="40" t="s">
        <v>65</v>
      </c>
    </row>
    <row r="32" ht="15.75">
      <c r="A32" s="40"/>
    </row>
    <row r="33" ht="18.75" customHeight="1">
      <c r="A33" s="40"/>
    </row>
    <row r="34" ht="33" customHeight="1">
      <c r="A34" s="40"/>
    </row>
    <row r="35" ht="50.25" customHeight="1">
      <c r="A35" s="40"/>
    </row>
    <row r="36" ht="39.75" customHeight="1">
      <c r="A36" s="40"/>
    </row>
    <row r="37" ht="22.5" customHeight="1">
      <c r="A37" s="40"/>
    </row>
    <row r="38" ht="15.75">
      <c r="A38" s="40"/>
    </row>
    <row r="39" ht="15.75">
      <c r="A39" s="48"/>
    </row>
    <row r="40" ht="15.75">
      <c r="A40" s="48"/>
    </row>
    <row r="41" ht="15.75">
      <c r="A41" s="48"/>
    </row>
    <row r="42" ht="15.75">
      <c r="A42" s="4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20" sqref="A20"/>
    </sheetView>
  </sheetViews>
  <sheetFormatPr defaultColWidth="9.00390625" defaultRowHeight="66" customHeight="1"/>
  <cols>
    <col min="1" max="1" width="136.375" style="86" customWidth="1"/>
    <col min="2" max="16384" width="9.125" style="93" customWidth="1"/>
  </cols>
  <sheetData>
    <row r="1" ht="22.5" customHeight="1">
      <c r="A1" s="81" t="s">
        <v>173</v>
      </c>
    </row>
    <row r="2" ht="27" customHeight="1">
      <c r="A2" s="81" t="s">
        <v>174</v>
      </c>
    </row>
    <row r="3" ht="71.25" customHeight="1">
      <c r="A3" s="82" t="s">
        <v>180</v>
      </c>
    </row>
    <row r="4" ht="25.5" customHeight="1">
      <c r="A4" s="83" t="s">
        <v>161</v>
      </c>
    </row>
    <row r="5" ht="27.75" customHeight="1">
      <c r="A5" s="83" t="s">
        <v>162</v>
      </c>
    </row>
    <row r="6" ht="45.75" customHeight="1">
      <c r="A6" s="83" t="s">
        <v>163</v>
      </c>
    </row>
    <row r="7" ht="45.75" customHeight="1">
      <c r="A7" s="83" t="s">
        <v>164</v>
      </c>
    </row>
    <row r="8" ht="24" customHeight="1">
      <c r="A8" s="83" t="s">
        <v>175</v>
      </c>
    </row>
    <row r="9" ht="47.25" customHeight="1">
      <c r="A9" s="83" t="s">
        <v>165</v>
      </c>
    </row>
    <row r="10" ht="9" customHeight="1"/>
    <row r="11" ht="42" customHeight="1">
      <c r="A11" s="84" t="s">
        <v>176</v>
      </c>
    </row>
    <row r="12" ht="12.75" customHeight="1">
      <c r="A12" s="82"/>
    </row>
    <row r="13" ht="112.5" customHeight="1">
      <c r="A13" s="82" t="s">
        <v>166</v>
      </c>
    </row>
    <row r="14" ht="71.25" customHeight="1">
      <c r="A14" s="82" t="s">
        <v>181</v>
      </c>
    </row>
    <row r="15" ht="68.25" customHeight="1">
      <c r="A15" s="85" t="s">
        <v>177</v>
      </c>
    </row>
    <row r="16" ht="33" customHeight="1">
      <c r="A16" s="86" t="s">
        <v>178</v>
      </c>
    </row>
    <row r="17" ht="36.75" customHeight="1">
      <c r="A17" s="87" t="s">
        <v>179</v>
      </c>
    </row>
    <row r="18" spans="1:2" ht="24" customHeight="1">
      <c r="A18" s="90" t="s">
        <v>185</v>
      </c>
      <c r="B18" s="95"/>
    </row>
    <row r="19" ht="23.25" customHeight="1">
      <c r="A19" s="86" t="s">
        <v>186</v>
      </c>
    </row>
    <row r="20" ht="21.75" customHeight="1">
      <c r="A20" s="94">
        <f>'таб. 1'!C9:C9</f>
        <v>8013107.68</v>
      </c>
    </row>
    <row r="21" ht="24" customHeight="1">
      <c r="A21" s="86" t="s">
        <v>187</v>
      </c>
    </row>
    <row r="22" ht="24.75" customHeight="1">
      <c r="A22" s="94">
        <f>'таб. 1'!C12</f>
        <v>1560881.62</v>
      </c>
    </row>
  </sheetData>
  <sheetProtection/>
  <printOptions/>
  <pageMargins left="0.5905511811023623" right="0.1968503937007874" top="0.3937007874015748" bottom="0.1968503937007874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30"/>
  <sheetViews>
    <sheetView zoomScalePageLayoutView="0" workbookViewId="0" topLeftCell="A1">
      <selection activeCell="C28" sqref="C28:C29"/>
    </sheetView>
  </sheetViews>
  <sheetFormatPr defaultColWidth="9.00390625" defaultRowHeight="12.75"/>
  <cols>
    <col min="1" max="1" width="9.125" style="56" customWidth="1"/>
    <col min="2" max="2" width="96.75390625" style="56" customWidth="1"/>
    <col min="3" max="3" width="29.75390625" style="56" customWidth="1"/>
    <col min="4" max="16384" width="9.125" style="56" customWidth="1"/>
  </cols>
  <sheetData>
    <row r="1" ht="12.75">
      <c r="C1" s="56" t="s">
        <v>171</v>
      </c>
    </row>
    <row r="2" ht="27" customHeight="1"/>
    <row r="3" ht="27.75" customHeight="1">
      <c r="B3" s="49" t="s">
        <v>66</v>
      </c>
    </row>
    <row r="4" ht="9" customHeight="1">
      <c r="B4" s="49"/>
    </row>
    <row r="5" spans="2:3" ht="27.75" customHeight="1">
      <c r="B5" s="58" t="s">
        <v>67</v>
      </c>
      <c r="C5" s="58" t="s">
        <v>68</v>
      </c>
    </row>
    <row r="6" spans="2:3" ht="15" customHeight="1">
      <c r="B6" s="58">
        <v>1</v>
      </c>
      <c r="C6" s="58">
        <v>2</v>
      </c>
    </row>
    <row r="7" spans="2:3" ht="21" customHeight="1">
      <c r="B7" s="59" t="s">
        <v>69</v>
      </c>
      <c r="C7" s="79">
        <v>9573989.3</v>
      </c>
    </row>
    <row r="8" spans="2:3" ht="21.75" customHeight="1">
      <c r="B8" s="59" t="s">
        <v>70</v>
      </c>
      <c r="C8" s="92"/>
    </row>
    <row r="9" spans="2:3" ht="22.5" customHeight="1">
      <c r="B9" s="59" t="s">
        <v>71</v>
      </c>
      <c r="C9" s="91">
        <v>8013107.68</v>
      </c>
    </row>
    <row r="10" spans="2:3" ht="19.5" customHeight="1">
      <c r="B10" s="59" t="s">
        <v>72</v>
      </c>
      <c r="C10" s="98">
        <v>1817620.73</v>
      </c>
    </row>
    <row r="11" spans="2:3" ht="24.75" customHeight="1">
      <c r="B11" s="59" t="s">
        <v>73</v>
      </c>
      <c r="C11" s="98"/>
    </row>
    <row r="12" spans="2:3" ht="24.75" customHeight="1">
      <c r="B12" s="59" t="s">
        <v>74</v>
      </c>
      <c r="C12" s="79">
        <v>1560881.62</v>
      </c>
    </row>
    <row r="13" spans="2:3" ht="23.25" customHeight="1">
      <c r="B13" s="59" t="s">
        <v>75</v>
      </c>
      <c r="C13" s="98"/>
    </row>
    <row r="14" spans="2:3" ht="22.5" customHeight="1">
      <c r="B14" s="59" t="s">
        <v>73</v>
      </c>
      <c r="C14" s="98"/>
    </row>
    <row r="15" spans="2:3" ht="21.75" customHeight="1">
      <c r="B15" s="59" t="s">
        <v>76</v>
      </c>
      <c r="C15" s="80">
        <f>C16+C21+C22+C23</f>
        <v>15761.83</v>
      </c>
    </row>
    <row r="16" spans="2:3" ht="19.5" customHeight="1">
      <c r="B16" s="59" t="s">
        <v>77</v>
      </c>
      <c r="C16" s="97">
        <f>C18+C20</f>
        <v>0</v>
      </c>
    </row>
    <row r="17" spans="2:3" ht="24" customHeight="1">
      <c r="B17" s="59" t="s">
        <v>78</v>
      </c>
      <c r="C17" s="97"/>
    </row>
    <row r="18" spans="2:3" ht="21" customHeight="1">
      <c r="B18" s="59" t="s">
        <v>79</v>
      </c>
      <c r="C18" s="97">
        <v>0</v>
      </c>
    </row>
    <row r="19" spans="2:3" ht="27" customHeight="1">
      <c r="B19" s="59" t="s">
        <v>80</v>
      </c>
      <c r="C19" s="97"/>
    </row>
    <row r="20" spans="2:3" ht="26.25" customHeight="1">
      <c r="B20" s="59" t="s">
        <v>81</v>
      </c>
      <c r="C20" s="60">
        <v>0</v>
      </c>
    </row>
    <row r="21" spans="2:3" ht="24.75" customHeight="1">
      <c r="B21" s="59" t="s">
        <v>82</v>
      </c>
      <c r="C21" s="60">
        <v>0</v>
      </c>
    </row>
    <row r="22" spans="2:3" ht="29.25" customHeight="1">
      <c r="B22" s="59" t="s">
        <v>83</v>
      </c>
      <c r="C22" s="60"/>
    </row>
    <row r="23" spans="2:3" ht="28.5" customHeight="1">
      <c r="B23" s="59" t="s">
        <v>84</v>
      </c>
      <c r="C23" s="60">
        <v>15761.83</v>
      </c>
    </row>
    <row r="24" spans="2:3" ht="19.5" customHeight="1">
      <c r="B24" s="59" t="s">
        <v>85</v>
      </c>
      <c r="C24" s="60">
        <f>C25+C27</f>
        <v>422567.64</v>
      </c>
    </row>
    <row r="25" spans="2:3" ht="19.5" customHeight="1">
      <c r="B25" s="59" t="s">
        <v>86</v>
      </c>
      <c r="C25" s="97">
        <v>0</v>
      </c>
    </row>
    <row r="26" spans="2:3" ht="19.5" customHeight="1">
      <c r="B26" s="59" t="s">
        <v>87</v>
      </c>
      <c r="C26" s="97"/>
    </row>
    <row r="27" spans="2:3" ht="19.5" customHeight="1">
      <c r="B27" s="59" t="s">
        <v>88</v>
      </c>
      <c r="C27" s="60">
        <v>422567.64</v>
      </c>
    </row>
    <row r="28" spans="2:3" ht="21.75" customHeight="1">
      <c r="B28" s="59" t="s">
        <v>89</v>
      </c>
      <c r="C28" s="97"/>
    </row>
    <row r="29" spans="2:3" ht="23.25" customHeight="1">
      <c r="B29" s="59" t="s">
        <v>90</v>
      </c>
      <c r="C29" s="97"/>
    </row>
    <row r="30" ht="12.75">
      <c r="C30" s="57"/>
    </row>
  </sheetData>
  <sheetProtection/>
  <mergeCells count="6">
    <mergeCell ref="C28:C29"/>
    <mergeCell ref="C10:C11"/>
    <mergeCell ref="C13:C14"/>
    <mergeCell ref="C16:C17"/>
    <mergeCell ref="C18:C19"/>
    <mergeCell ref="C25:C26"/>
  </mergeCells>
  <printOptions/>
  <pageMargins left="0" right="0" top="0" bottom="0" header="0" footer="0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PageLayoutView="0" workbookViewId="0" topLeftCell="A1">
      <pane xSplit="2" ySplit="6" topLeftCell="C1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8" sqref="D18:D20"/>
    </sheetView>
  </sheetViews>
  <sheetFormatPr defaultColWidth="9.00390625" defaultRowHeight="12.75"/>
  <cols>
    <col min="1" max="1" width="62.00390625" style="41" customWidth="1"/>
    <col min="2" max="2" width="14.125" style="41" customWidth="1"/>
    <col min="3" max="3" width="12.625" style="41" customWidth="1"/>
    <col min="4" max="4" width="12.75390625" style="41" customWidth="1"/>
    <col min="5" max="5" width="13.375" style="41" customWidth="1"/>
    <col min="6" max="6" width="10.75390625" style="41" customWidth="1"/>
    <col min="7" max="7" width="10.625" style="41" customWidth="1"/>
    <col min="8" max="8" width="11.625" style="41" customWidth="1"/>
    <col min="9" max="9" width="11.25390625" style="41" customWidth="1"/>
    <col min="10" max="10" width="12.875" style="41" customWidth="1"/>
    <col min="11" max="11" width="14.00390625" style="41" customWidth="1"/>
    <col min="12" max="12" width="13.375" style="41" customWidth="1"/>
    <col min="13" max="13" width="10.75390625" style="41" customWidth="1"/>
    <col min="14" max="14" width="10.625" style="41" customWidth="1"/>
    <col min="15" max="15" width="11.625" style="41" customWidth="1"/>
    <col min="16" max="16" width="11.25390625" style="41" customWidth="1"/>
    <col min="17" max="17" width="12.875" style="41" customWidth="1"/>
    <col min="18" max="18" width="12.75390625" style="41" customWidth="1"/>
    <col min="19" max="19" width="13.375" style="41" customWidth="1"/>
    <col min="20" max="20" width="10.75390625" style="41" customWidth="1"/>
    <col min="21" max="21" width="10.625" style="41" customWidth="1"/>
    <col min="22" max="22" width="11.625" style="41" customWidth="1"/>
    <col min="23" max="23" width="11.25390625" style="41" customWidth="1"/>
    <col min="24" max="24" width="12.875" style="41" customWidth="1"/>
    <col min="25" max="16384" width="9.125" style="41" customWidth="1"/>
  </cols>
  <sheetData>
    <row r="1" spans="1:24" ht="24.75" customHeight="1">
      <c r="A1" s="89" t="s">
        <v>91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8.75" customHeight="1">
      <c r="A2" s="40"/>
      <c r="G2" s="101"/>
      <c r="H2" s="101"/>
      <c r="I2" s="101"/>
      <c r="J2" s="101"/>
      <c r="N2" s="101"/>
      <c r="O2" s="101"/>
      <c r="P2" s="101"/>
      <c r="Q2" s="101"/>
      <c r="U2" s="101" t="s">
        <v>92</v>
      </c>
      <c r="V2" s="101"/>
      <c r="W2" s="101"/>
      <c r="X2" s="101"/>
    </row>
    <row r="3" spans="1:24" ht="26.25" customHeight="1">
      <c r="A3" s="100" t="s">
        <v>67</v>
      </c>
      <c r="B3" s="100" t="s">
        <v>93</v>
      </c>
      <c r="C3" s="103" t="s">
        <v>94</v>
      </c>
      <c r="D3" s="100" t="s">
        <v>183</v>
      </c>
      <c r="E3" s="100"/>
      <c r="F3" s="100"/>
      <c r="G3" s="100"/>
      <c r="H3" s="100"/>
      <c r="I3" s="100"/>
      <c r="J3" s="100"/>
      <c r="K3" s="100" t="s">
        <v>182</v>
      </c>
      <c r="L3" s="100"/>
      <c r="M3" s="100"/>
      <c r="N3" s="100"/>
      <c r="O3" s="100"/>
      <c r="P3" s="100"/>
      <c r="Q3" s="100"/>
      <c r="R3" s="100" t="s">
        <v>189</v>
      </c>
      <c r="S3" s="100"/>
      <c r="T3" s="100"/>
      <c r="U3" s="100"/>
      <c r="V3" s="100"/>
      <c r="W3" s="100"/>
      <c r="X3" s="100"/>
    </row>
    <row r="4" spans="1:24" ht="15.75">
      <c r="A4" s="100"/>
      <c r="B4" s="100"/>
      <c r="C4" s="103"/>
      <c r="D4" s="100" t="s">
        <v>95</v>
      </c>
      <c r="E4" s="100" t="s">
        <v>96</v>
      </c>
      <c r="F4" s="100"/>
      <c r="G4" s="100"/>
      <c r="H4" s="100"/>
      <c r="I4" s="100"/>
      <c r="J4" s="100"/>
      <c r="K4" s="100" t="s">
        <v>95</v>
      </c>
      <c r="L4" s="100" t="s">
        <v>96</v>
      </c>
      <c r="M4" s="100"/>
      <c r="N4" s="100"/>
      <c r="O4" s="100"/>
      <c r="P4" s="100"/>
      <c r="Q4" s="100"/>
      <c r="R4" s="100" t="s">
        <v>95</v>
      </c>
      <c r="S4" s="100" t="s">
        <v>96</v>
      </c>
      <c r="T4" s="100"/>
      <c r="U4" s="100"/>
      <c r="V4" s="100"/>
      <c r="W4" s="100"/>
      <c r="X4" s="100"/>
    </row>
    <row r="5" spans="1:24" ht="179.25" customHeight="1">
      <c r="A5" s="100"/>
      <c r="B5" s="100"/>
      <c r="C5" s="103"/>
      <c r="D5" s="100"/>
      <c r="E5" s="100" t="s">
        <v>97</v>
      </c>
      <c r="F5" s="102" t="s">
        <v>154</v>
      </c>
      <c r="G5" s="100" t="s">
        <v>98</v>
      </c>
      <c r="H5" s="100" t="s">
        <v>99</v>
      </c>
      <c r="I5" s="100" t="s">
        <v>100</v>
      </c>
      <c r="J5" s="100"/>
      <c r="K5" s="100"/>
      <c r="L5" s="100" t="s">
        <v>97</v>
      </c>
      <c r="M5" s="102" t="s">
        <v>154</v>
      </c>
      <c r="N5" s="100" t="s">
        <v>98</v>
      </c>
      <c r="O5" s="100" t="s">
        <v>99</v>
      </c>
      <c r="P5" s="100" t="s">
        <v>100</v>
      </c>
      <c r="Q5" s="100"/>
      <c r="R5" s="100"/>
      <c r="S5" s="100" t="s">
        <v>97</v>
      </c>
      <c r="T5" s="102" t="s">
        <v>154</v>
      </c>
      <c r="U5" s="100" t="s">
        <v>98</v>
      </c>
      <c r="V5" s="100" t="s">
        <v>99</v>
      </c>
      <c r="W5" s="100" t="s">
        <v>100</v>
      </c>
      <c r="X5" s="100"/>
    </row>
    <row r="6" spans="1:24" ht="35.25" customHeight="1">
      <c r="A6" s="100"/>
      <c r="B6" s="100"/>
      <c r="C6" s="103"/>
      <c r="D6" s="100"/>
      <c r="E6" s="100"/>
      <c r="F6" s="102"/>
      <c r="G6" s="100"/>
      <c r="H6" s="100"/>
      <c r="I6" s="58" t="s">
        <v>95</v>
      </c>
      <c r="J6" s="58" t="s">
        <v>101</v>
      </c>
      <c r="K6" s="100"/>
      <c r="L6" s="100"/>
      <c r="M6" s="102"/>
      <c r="N6" s="100"/>
      <c r="O6" s="100"/>
      <c r="P6" s="58" t="s">
        <v>95</v>
      </c>
      <c r="Q6" s="58" t="s">
        <v>101</v>
      </c>
      <c r="R6" s="100"/>
      <c r="S6" s="100"/>
      <c r="T6" s="102"/>
      <c r="U6" s="100"/>
      <c r="V6" s="100"/>
      <c r="W6" s="58" t="s">
        <v>95</v>
      </c>
      <c r="X6" s="58" t="s">
        <v>101</v>
      </c>
    </row>
    <row r="7" spans="1:24" ht="15.75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58">
        <v>12</v>
      </c>
      <c r="M7" s="58">
        <v>13</v>
      </c>
      <c r="N7" s="58">
        <v>14</v>
      </c>
      <c r="O7" s="58">
        <v>15</v>
      </c>
      <c r="P7" s="58">
        <v>16</v>
      </c>
      <c r="Q7" s="58">
        <v>17</v>
      </c>
      <c r="R7" s="58">
        <v>18</v>
      </c>
      <c r="S7" s="58">
        <v>19</v>
      </c>
      <c r="T7" s="58">
        <v>20</v>
      </c>
      <c r="U7" s="58">
        <v>21</v>
      </c>
      <c r="V7" s="58">
        <v>22</v>
      </c>
      <c r="W7" s="58">
        <v>23</v>
      </c>
      <c r="X7" s="58">
        <v>24</v>
      </c>
    </row>
    <row r="8" spans="1:24" ht="37.5" customHeight="1">
      <c r="A8" s="61" t="s">
        <v>102</v>
      </c>
      <c r="B8" s="58">
        <v>100</v>
      </c>
      <c r="C8" s="58" t="s">
        <v>103</v>
      </c>
      <c r="D8" s="67">
        <f>SUM(D9:D16)</f>
        <v>5809975</v>
      </c>
      <c r="E8" s="66">
        <f>E11</f>
        <v>5308575</v>
      </c>
      <c r="F8" s="62">
        <f>F14</f>
        <v>0</v>
      </c>
      <c r="G8" s="62">
        <f>G14</f>
        <v>0</v>
      </c>
      <c r="H8" s="68" t="s">
        <v>103</v>
      </c>
      <c r="I8" s="62">
        <f>I9+I11+I12+I13+I15+I16</f>
        <v>501400</v>
      </c>
      <c r="J8" s="62">
        <f>J11+J15</f>
        <v>0</v>
      </c>
      <c r="K8" s="67">
        <f>SUM(K9:K16)</f>
        <v>207324.18</v>
      </c>
      <c r="L8" s="66">
        <f>L11</f>
        <v>207324.18</v>
      </c>
      <c r="M8" s="62">
        <f>M14</f>
        <v>0</v>
      </c>
      <c r="N8" s="62">
        <f>N14</f>
        <v>0</v>
      </c>
      <c r="O8" s="68" t="s">
        <v>103</v>
      </c>
      <c r="P8" s="62">
        <f>P9+P11+P12+P13+P15+P16</f>
        <v>0</v>
      </c>
      <c r="Q8" s="62">
        <f>Q11+Q15</f>
        <v>0</v>
      </c>
      <c r="R8" s="67">
        <f>SUM(R9:R16)</f>
        <v>0</v>
      </c>
      <c r="S8" s="66">
        <f>S11</f>
        <v>0</v>
      </c>
      <c r="T8" s="62">
        <f>T14</f>
        <v>0</v>
      </c>
      <c r="U8" s="62">
        <f>U14</f>
        <v>0</v>
      </c>
      <c r="V8" s="68" t="s">
        <v>103</v>
      </c>
      <c r="W8" s="62">
        <f>W9+W11+W12+W13+W15+W16</f>
        <v>0</v>
      </c>
      <c r="X8" s="62">
        <f>X11+X15</f>
        <v>0</v>
      </c>
    </row>
    <row r="9" spans="1:24" ht="28.5" customHeight="1">
      <c r="A9" s="61" t="s">
        <v>96</v>
      </c>
      <c r="B9" s="100">
        <v>110</v>
      </c>
      <c r="C9" s="99"/>
      <c r="D9" s="99">
        <f>I9</f>
        <v>0</v>
      </c>
      <c r="E9" s="100" t="s">
        <v>103</v>
      </c>
      <c r="F9" s="100" t="s">
        <v>103</v>
      </c>
      <c r="G9" s="100" t="s">
        <v>103</v>
      </c>
      <c r="H9" s="68" t="s">
        <v>103</v>
      </c>
      <c r="I9" s="99"/>
      <c r="J9" s="100" t="s">
        <v>103</v>
      </c>
      <c r="K9" s="99">
        <f>P9</f>
        <v>0</v>
      </c>
      <c r="L9" s="100" t="s">
        <v>103</v>
      </c>
      <c r="M9" s="100" t="s">
        <v>103</v>
      </c>
      <c r="N9" s="100" t="s">
        <v>103</v>
      </c>
      <c r="O9" s="68" t="s">
        <v>103</v>
      </c>
      <c r="P9" s="99"/>
      <c r="Q9" s="100" t="s">
        <v>103</v>
      </c>
      <c r="R9" s="99">
        <f>W9</f>
        <v>0</v>
      </c>
      <c r="S9" s="100" t="s">
        <v>103</v>
      </c>
      <c r="T9" s="100" t="s">
        <v>103</v>
      </c>
      <c r="U9" s="100" t="s">
        <v>103</v>
      </c>
      <c r="V9" s="68" t="s">
        <v>103</v>
      </c>
      <c r="W9" s="99"/>
      <c r="X9" s="100" t="s">
        <v>103</v>
      </c>
    </row>
    <row r="10" spans="1:24" ht="27.75" customHeight="1">
      <c r="A10" s="61" t="s">
        <v>104</v>
      </c>
      <c r="B10" s="100"/>
      <c r="C10" s="99"/>
      <c r="D10" s="99"/>
      <c r="E10" s="100"/>
      <c r="F10" s="100"/>
      <c r="G10" s="100"/>
      <c r="H10" s="68" t="s">
        <v>103</v>
      </c>
      <c r="I10" s="99"/>
      <c r="J10" s="100"/>
      <c r="K10" s="99"/>
      <c r="L10" s="100"/>
      <c r="M10" s="100"/>
      <c r="N10" s="100"/>
      <c r="O10" s="68" t="s">
        <v>103</v>
      </c>
      <c r="P10" s="99"/>
      <c r="Q10" s="100"/>
      <c r="R10" s="99"/>
      <c r="S10" s="100"/>
      <c r="T10" s="100"/>
      <c r="U10" s="100"/>
      <c r="V10" s="68" t="s">
        <v>103</v>
      </c>
      <c r="W10" s="99"/>
      <c r="X10" s="100"/>
    </row>
    <row r="11" spans="1:24" ht="36.75" customHeight="1">
      <c r="A11" s="61" t="s">
        <v>105</v>
      </c>
      <c r="B11" s="58">
        <v>120</v>
      </c>
      <c r="C11" s="63"/>
      <c r="D11" s="66">
        <f>E11+I11</f>
        <v>5809975</v>
      </c>
      <c r="E11" s="65">
        <v>5308575</v>
      </c>
      <c r="F11" s="58" t="s">
        <v>103</v>
      </c>
      <c r="G11" s="58" t="s">
        <v>103</v>
      </c>
      <c r="H11" s="68" t="s">
        <v>103</v>
      </c>
      <c r="I11" s="64">
        <v>501400</v>
      </c>
      <c r="J11" s="63"/>
      <c r="K11" s="66">
        <f>L11+P11</f>
        <v>207324.18</v>
      </c>
      <c r="L11" s="65">
        <v>207324.18</v>
      </c>
      <c r="M11" s="58" t="s">
        <v>103</v>
      </c>
      <c r="N11" s="58" t="s">
        <v>103</v>
      </c>
      <c r="O11" s="68" t="s">
        <v>103</v>
      </c>
      <c r="P11" s="64"/>
      <c r="Q11" s="63"/>
      <c r="R11" s="66">
        <f>S11+W11</f>
        <v>0</v>
      </c>
      <c r="S11" s="65"/>
      <c r="T11" s="58" t="s">
        <v>103</v>
      </c>
      <c r="U11" s="58" t="s">
        <v>103</v>
      </c>
      <c r="V11" s="68" t="s">
        <v>103</v>
      </c>
      <c r="W11" s="64"/>
      <c r="X11" s="63"/>
    </row>
    <row r="12" spans="1:24" ht="40.5" customHeight="1">
      <c r="A12" s="61" t="s">
        <v>106</v>
      </c>
      <c r="B12" s="58">
        <v>130</v>
      </c>
      <c r="C12" s="63"/>
      <c r="D12" s="61"/>
      <c r="E12" s="58" t="s">
        <v>103</v>
      </c>
      <c r="F12" s="58" t="s">
        <v>103</v>
      </c>
      <c r="G12" s="58" t="s">
        <v>103</v>
      </c>
      <c r="H12" s="68" t="s">
        <v>103</v>
      </c>
      <c r="I12" s="63"/>
      <c r="J12" s="58" t="s">
        <v>103</v>
      </c>
      <c r="K12" s="61"/>
      <c r="L12" s="58" t="s">
        <v>103</v>
      </c>
      <c r="M12" s="58" t="s">
        <v>103</v>
      </c>
      <c r="N12" s="58" t="s">
        <v>103</v>
      </c>
      <c r="O12" s="68" t="s">
        <v>103</v>
      </c>
      <c r="P12" s="63"/>
      <c r="Q12" s="58" t="s">
        <v>103</v>
      </c>
      <c r="R12" s="61"/>
      <c r="S12" s="58" t="s">
        <v>103</v>
      </c>
      <c r="T12" s="58" t="s">
        <v>103</v>
      </c>
      <c r="U12" s="58" t="s">
        <v>103</v>
      </c>
      <c r="V12" s="68" t="s">
        <v>103</v>
      </c>
      <c r="W12" s="63"/>
      <c r="X12" s="58" t="s">
        <v>103</v>
      </c>
    </row>
    <row r="13" spans="1:24" ht="53.25" customHeight="1">
      <c r="A13" s="61" t="s">
        <v>107</v>
      </c>
      <c r="B13" s="58">
        <v>140</v>
      </c>
      <c r="C13" s="63"/>
      <c r="D13" s="61"/>
      <c r="E13" s="58" t="s">
        <v>103</v>
      </c>
      <c r="F13" s="58" t="s">
        <v>103</v>
      </c>
      <c r="G13" s="58" t="s">
        <v>103</v>
      </c>
      <c r="H13" s="68" t="s">
        <v>103</v>
      </c>
      <c r="I13" s="63"/>
      <c r="J13" s="58" t="s">
        <v>103</v>
      </c>
      <c r="K13" s="61"/>
      <c r="L13" s="58" t="s">
        <v>103</v>
      </c>
      <c r="M13" s="58" t="s">
        <v>103</v>
      </c>
      <c r="N13" s="58" t="s">
        <v>103</v>
      </c>
      <c r="O13" s="68" t="s">
        <v>103</v>
      </c>
      <c r="P13" s="63"/>
      <c r="Q13" s="58" t="s">
        <v>103</v>
      </c>
      <c r="R13" s="61"/>
      <c r="S13" s="58" t="s">
        <v>103</v>
      </c>
      <c r="T13" s="58" t="s">
        <v>103</v>
      </c>
      <c r="U13" s="58" t="s">
        <v>103</v>
      </c>
      <c r="V13" s="68" t="s">
        <v>103</v>
      </c>
      <c r="W13" s="63"/>
      <c r="X13" s="58" t="s">
        <v>103</v>
      </c>
    </row>
    <row r="14" spans="1:24" ht="36" customHeight="1">
      <c r="A14" s="61" t="s">
        <v>108</v>
      </c>
      <c r="B14" s="58">
        <v>150</v>
      </c>
      <c r="C14" s="63"/>
      <c r="D14" s="61"/>
      <c r="E14" s="58" t="s">
        <v>103</v>
      </c>
      <c r="F14" s="61"/>
      <c r="G14" s="61"/>
      <c r="H14" s="68" t="s">
        <v>103</v>
      </c>
      <c r="I14" s="58" t="s">
        <v>103</v>
      </c>
      <c r="J14" s="58" t="s">
        <v>103</v>
      </c>
      <c r="K14" s="61"/>
      <c r="L14" s="58" t="s">
        <v>103</v>
      </c>
      <c r="M14" s="61"/>
      <c r="N14" s="61"/>
      <c r="O14" s="68" t="s">
        <v>103</v>
      </c>
      <c r="P14" s="58" t="s">
        <v>103</v>
      </c>
      <c r="Q14" s="58" t="s">
        <v>103</v>
      </c>
      <c r="R14" s="61"/>
      <c r="S14" s="58" t="s">
        <v>103</v>
      </c>
      <c r="T14" s="61"/>
      <c r="U14" s="61"/>
      <c r="V14" s="68" t="s">
        <v>103</v>
      </c>
      <c r="W14" s="58" t="s">
        <v>103</v>
      </c>
      <c r="X14" s="58" t="s">
        <v>103</v>
      </c>
    </row>
    <row r="15" spans="1:24" ht="35.25" customHeight="1">
      <c r="A15" s="61" t="s">
        <v>109</v>
      </c>
      <c r="B15" s="58">
        <v>160</v>
      </c>
      <c r="C15" s="63"/>
      <c r="D15" s="61"/>
      <c r="E15" s="58" t="s">
        <v>103</v>
      </c>
      <c r="F15" s="58" t="s">
        <v>103</v>
      </c>
      <c r="G15" s="58" t="s">
        <v>103</v>
      </c>
      <c r="H15" s="68" t="s">
        <v>103</v>
      </c>
      <c r="I15" s="63"/>
      <c r="J15" s="63"/>
      <c r="K15" s="61"/>
      <c r="L15" s="58" t="s">
        <v>103</v>
      </c>
      <c r="M15" s="58" t="s">
        <v>103</v>
      </c>
      <c r="N15" s="58" t="s">
        <v>103</v>
      </c>
      <c r="O15" s="68" t="s">
        <v>103</v>
      </c>
      <c r="P15" s="63"/>
      <c r="Q15" s="63"/>
      <c r="R15" s="61"/>
      <c r="S15" s="58" t="s">
        <v>103</v>
      </c>
      <c r="T15" s="58" t="s">
        <v>103</v>
      </c>
      <c r="U15" s="58" t="s">
        <v>103</v>
      </c>
      <c r="V15" s="68" t="s">
        <v>103</v>
      </c>
      <c r="W15" s="63"/>
      <c r="X15" s="63"/>
    </row>
    <row r="16" spans="1:24" ht="32.25" customHeight="1">
      <c r="A16" s="61" t="s">
        <v>110</v>
      </c>
      <c r="B16" s="58">
        <v>180</v>
      </c>
      <c r="C16" s="58" t="s">
        <v>103</v>
      </c>
      <c r="D16" s="61"/>
      <c r="E16" s="58" t="s">
        <v>103</v>
      </c>
      <c r="F16" s="58" t="s">
        <v>103</v>
      </c>
      <c r="G16" s="58" t="s">
        <v>103</v>
      </c>
      <c r="H16" s="68" t="s">
        <v>103</v>
      </c>
      <c r="I16" s="63"/>
      <c r="J16" s="58" t="s">
        <v>103</v>
      </c>
      <c r="K16" s="61"/>
      <c r="L16" s="58" t="s">
        <v>103</v>
      </c>
      <c r="M16" s="58" t="s">
        <v>103</v>
      </c>
      <c r="N16" s="58" t="s">
        <v>103</v>
      </c>
      <c r="O16" s="68" t="s">
        <v>103</v>
      </c>
      <c r="P16" s="63"/>
      <c r="Q16" s="58" t="s">
        <v>103</v>
      </c>
      <c r="R16" s="61"/>
      <c r="S16" s="58" t="s">
        <v>103</v>
      </c>
      <c r="T16" s="58" t="s">
        <v>103</v>
      </c>
      <c r="U16" s="58" t="s">
        <v>103</v>
      </c>
      <c r="V16" s="68" t="s">
        <v>103</v>
      </c>
      <c r="W16" s="63"/>
      <c r="X16" s="58" t="s">
        <v>103</v>
      </c>
    </row>
    <row r="17" spans="1:24" ht="32.25" customHeight="1">
      <c r="A17" s="63" t="s">
        <v>167</v>
      </c>
      <c r="B17" s="58">
        <v>200</v>
      </c>
      <c r="C17" s="58"/>
      <c r="D17" s="69">
        <f>SUM(D18:D35)</f>
        <v>5811175</v>
      </c>
      <c r="E17" s="69">
        <f>SUM(E18:E35)</f>
        <v>5308575</v>
      </c>
      <c r="F17" s="69">
        <f>SUM(F18:F35)</f>
        <v>0</v>
      </c>
      <c r="G17" s="69">
        <f>SUM(G18:G35)</f>
        <v>0</v>
      </c>
      <c r="H17" s="68" t="s">
        <v>103</v>
      </c>
      <c r="I17" s="69">
        <f>SUM(I18:I35)</f>
        <v>502600</v>
      </c>
      <c r="J17" s="67"/>
      <c r="K17" s="69">
        <f>SUM(K18:K35)</f>
        <v>207324.18</v>
      </c>
      <c r="L17" s="69">
        <f>SUM(L18:L35)</f>
        <v>207324.18</v>
      </c>
      <c r="M17" s="69">
        <f>SUM(M18:M35)</f>
        <v>0</v>
      </c>
      <c r="N17" s="69">
        <f>SUM(N18:N35)</f>
        <v>0</v>
      </c>
      <c r="O17" s="68" t="s">
        <v>103</v>
      </c>
      <c r="P17" s="69">
        <f>SUM(P18:P35)</f>
        <v>0</v>
      </c>
      <c r="Q17" s="67"/>
      <c r="R17" s="69">
        <f>SUM(R18:R35)</f>
        <v>0</v>
      </c>
      <c r="S17" s="69">
        <f>SUM(S18:S35)</f>
        <v>0</v>
      </c>
      <c r="T17" s="69">
        <f>SUM(T18:T35)</f>
        <v>0</v>
      </c>
      <c r="U17" s="69">
        <f>SUM(U18:U35)</f>
        <v>0</v>
      </c>
      <c r="V17" s="68" t="s">
        <v>103</v>
      </c>
      <c r="W17" s="69">
        <f>SUM(W18:W35)</f>
        <v>0</v>
      </c>
      <c r="X17" s="67"/>
    </row>
    <row r="18" spans="1:24" ht="41.25" customHeight="1">
      <c r="A18" s="61" t="s">
        <v>111</v>
      </c>
      <c r="B18" s="58">
        <v>211</v>
      </c>
      <c r="C18" s="58"/>
      <c r="D18" s="66">
        <f>SUM(E18:I18)</f>
        <v>3313842</v>
      </c>
      <c r="E18" s="65">
        <v>3313842</v>
      </c>
      <c r="F18" s="65"/>
      <c r="G18" s="65"/>
      <c r="H18" s="68" t="s">
        <v>103</v>
      </c>
      <c r="I18" s="65"/>
      <c r="J18" s="65"/>
      <c r="K18" s="66">
        <f>SUM(L18:P18)</f>
        <v>0</v>
      </c>
      <c r="L18" s="65"/>
      <c r="M18" s="65"/>
      <c r="N18" s="65"/>
      <c r="O18" s="68" t="s">
        <v>103</v>
      </c>
      <c r="P18" s="65"/>
      <c r="Q18" s="65"/>
      <c r="R18" s="66">
        <f>SUM(S18:W18)</f>
        <v>0</v>
      </c>
      <c r="S18" s="65"/>
      <c r="T18" s="65"/>
      <c r="U18" s="65"/>
      <c r="V18" s="68" t="s">
        <v>103</v>
      </c>
      <c r="W18" s="65"/>
      <c r="X18" s="65"/>
    </row>
    <row r="19" spans="1:24" ht="37.5" customHeight="1">
      <c r="A19" s="61" t="s">
        <v>112</v>
      </c>
      <c r="B19" s="58">
        <v>212</v>
      </c>
      <c r="C19" s="61"/>
      <c r="D19" s="65">
        <f aca="true" t="shared" si="0" ref="D19:D36">SUM(E19:I19)</f>
        <v>0</v>
      </c>
      <c r="E19" s="65"/>
      <c r="F19" s="65"/>
      <c r="G19" s="65"/>
      <c r="H19" s="68" t="s">
        <v>103</v>
      </c>
      <c r="I19" s="65"/>
      <c r="J19" s="65"/>
      <c r="K19" s="65">
        <f aca="true" t="shared" si="1" ref="K19:K36">SUM(L19:P19)</f>
        <v>0</v>
      </c>
      <c r="L19" s="65"/>
      <c r="M19" s="65"/>
      <c r="N19" s="65"/>
      <c r="O19" s="68" t="s">
        <v>103</v>
      </c>
      <c r="P19" s="65"/>
      <c r="Q19" s="65"/>
      <c r="R19" s="65">
        <f aca="true" t="shared" si="2" ref="R19:R36">SUM(S19:W19)</f>
        <v>0</v>
      </c>
      <c r="S19" s="65"/>
      <c r="T19" s="65"/>
      <c r="U19" s="65"/>
      <c r="V19" s="68" t="s">
        <v>103</v>
      </c>
      <c r="W19" s="65"/>
      <c r="X19" s="65"/>
    </row>
    <row r="20" spans="1:24" ht="36" customHeight="1">
      <c r="A20" s="61" t="s">
        <v>113</v>
      </c>
      <c r="B20" s="58">
        <v>213</v>
      </c>
      <c r="C20" s="61"/>
      <c r="D20" s="66">
        <f t="shared" si="0"/>
        <v>1007424</v>
      </c>
      <c r="E20" s="65">
        <v>1007424</v>
      </c>
      <c r="F20" s="65"/>
      <c r="G20" s="65"/>
      <c r="H20" s="68" t="s">
        <v>103</v>
      </c>
      <c r="I20" s="65"/>
      <c r="J20" s="65"/>
      <c r="K20" s="66">
        <f t="shared" si="1"/>
        <v>0</v>
      </c>
      <c r="L20" s="65"/>
      <c r="M20" s="65"/>
      <c r="N20" s="65"/>
      <c r="O20" s="68" t="s">
        <v>103</v>
      </c>
      <c r="P20" s="65"/>
      <c r="Q20" s="65"/>
      <c r="R20" s="66">
        <f t="shared" si="2"/>
        <v>0</v>
      </c>
      <c r="S20" s="65"/>
      <c r="T20" s="65"/>
      <c r="U20" s="65"/>
      <c r="V20" s="68" t="s">
        <v>103</v>
      </c>
      <c r="W20" s="65"/>
      <c r="X20" s="65"/>
    </row>
    <row r="21" spans="1:24" ht="39" customHeight="1">
      <c r="A21" s="61" t="s">
        <v>114</v>
      </c>
      <c r="B21" s="58">
        <v>221</v>
      </c>
      <c r="C21" s="61"/>
      <c r="D21" s="66">
        <f t="shared" si="0"/>
        <v>15440</v>
      </c>
      <c r="E21" s="65">
        <v>15440</v>
      </c>
      <c r="F21" s="65"/>
      <c r="G21" s="65"/>
      <c r="H21" s="68" t="s">
        <v>103</v>
      </c>
      <c r="I21" s="65"/>
      <c r="J21" s="65"/>
      <c r="K21" s="66">
        <f t="shared" si="1"/>
        <v>0</v>
      </c>
      <c r="L21" s="65"/>
      <c r="M21" s="65"/>
      <c r="N21" s="65"/>
      <c r="O21" s="68" t="s">
        <v>103</v>
      </c>
      <c r="P21" s="65"/>
      <c r="Q21" s="65"/>
      <c r="R21" s="66">
        <f t="shared" si="2"/>
        <v>0</v>
      </c>
      <c r="S21" s="65"/>
      <c r="T21" s="65"/>
      <c r="U21" s="65"/>
      <c r="V21" s="68" t="s">
        <v>103</v>
      </c>
      <c r="W21" s="65"/>
      <c r="X21" s="65"/>
    </row>
    <row r="22" spans="1:24" ht="36" customHeight="1">
      <c r="A22" s="61" t="s">
        <v>115</v>
      </c>
      <c r="B22" s="58">
        <v>222</v>
      </c>
      <c r="C22" s="61"/>
      <c r="D22" s="66">
        <f t="shared" si="0"/>
        <v>0</v>
      </c>
      <c r="E22" s="65"/>
      <c r="F22" s="65"/>
      <c r="G22" s="65"/>
      <c r="H22" s="68" t="s">
        <v>103</v>
      </c>
      <c r="I22" s="65"/>
      <c r="J22" s="65"/>
      <c r="K22" s="66">
        <f t="shared" si="1"/>
        <v>0</v>
      </c>
      <c r="L22" s="65"/>
      <c r="M22" s="65"/>
      <c r="N22" s="65"/>
      <c r="O22" s="68" t="s">
        <v>103</v>
      </c>
      <c r="P22" s="65"/>
      <c r="Q22" s="65"/>
      <c r="R22" s="66">
        <f t="shared" si="2"/>
        <v>0</v>
      </c>
      <c r="S22" s="65"/>
      <c r="T22" s="65"/>
      <c r="U22" s="65"/>
      <c r="V22" s="68" t="s">
        <v>103</v>
      </c>
      <c r="W22" s="65"/>
      <c r="X22" s="65"/>
    </row>
    <row r="23" spans="1:24" ht="38.25" customHeight="1">
      <c r="A23" s="61" t="s">
        <v>116</v>
      </c>
      <c r="B23" s="58">
        <v>223</v>
      </c>
      <c r="C23" s="61"/>
      <c r="D23" s="66">
        <f t="shared" si="0"/>
        <v>912069</v>
      </c>
      <c r="E23" s="65">
        <v>912069</v>
      </c>
      <c r="F23" s="65"/>
      <c r="G23" s="65"/>
      <c r="H23" s="68" t="s">
        <v>103</v>
      </c>
      <c r="I23" s="65"/>
      <c r="J23" s="65"/>
      <c r="K23" s="66">
        <f t="shared" si="1"/>
        <v>207324.18</v>
      </c>
      <c r="L23" s="65">
        <v>207324.18</v>
      </c>
      <c r="M23" s="65"/>
      <c r="N23" s="65"/>
      <c r="O23" s="68" t="s">
        <v>103</v>
      </c>
      <c r="P23" s="65"/>
      <c r="Q23" s="65"/>
      <c r="R23" s="66">
        <f t="shared" si="2"/>
        <v>0</v>
      </c>
      <c r="S23" s="65"/>
      <c r="T23" s="65"/>
      <c r="U23" s="65"/>
      <c r="V23" s="68" t="s">
        <v>103</v>
      </c>
      <c r="W23" s="65"/>
      <c r="X23" s="65"/>
    </row>
    <row r="24" spans="1:24" ht="33.75" customHeight="1">
      <c r="A24" s="61" t="s">
        <v>117</v>
      </c>
      <c r="B24" s="58">
        <v>224</v>
      </c>
      <c r="C24" s="61"/>
      <c r="D24" s="66">
        <f t="shared" si="0"/>
        <v>0</v>
      </c>
      <c r="E24" s="65"/>
      <c r="F24" s="65"/>
      <c r="G24" s="65"/>
      <c r="H24" s="68" t="s">
        <v>103</v>
      </c>
      <c r="I24" s="65"/>
      <c r="J24" s="65"/>
      <c r="K24" s="66">
        <f t="shared" si="1"/>
        <v>0</v>
      </c>
      <c r="L24" s="65"/>
      <c r="M24" s="65"/>
      <c r="N24" s="65"/>
      <c r="O24" s="68" t="s">
        <v>103</v>
      </c>
      <c r="P24" s="65"/>
      <c r="Q24" s="65"/>
      <c r="R24" s="66">
        <f t="shared" si="2"/>
        <v>0</v>
      </c>
      <c r="S24" s="65"/>
      <c r="T24" s="65"/>
      <c r="U24" s="65"/>
      <c r="V24" s="68" t="s">
        <v>103</v>
      </c>
      <c r="W24" s="65"/>
      <c r="X24" s="65"/>
    </row>
    <row r="25" spans="1:24" ht="37.5" customHeight="1">
      <c r="A25" s="61" t="s">
        <v>118</v>
      </c>
      <c r="B25" s="58">
        <v>225</v>
      </c>
      <c r="C25" s="61"/>
      <c r="D25" s="66">
        <f t="shared" si="0"/>
        <v>0</v>
      </c>
      <c r="E25" s="65"/>
      <c r="F25" s="65"/>
      <c r="G25" s="65"/>
      <c r="H25" s="68" t="s">
        <v>103</v>
      </c>
      <c r="I25" s="65"/>
      <c r="J25" s="65"/>
      <c r="K25" s="66">
        <f t="shared" si="1"/>
        <v>0</v>
      </c>
      <c r="L25" s="65"/>
      <c r="M25" s="65"/>
      <c r="N25" s="65"/>
      <c r="O25" s="68" t="s">
        <v>103</v>
      </c>
      <c r="P25" s="65"/>
      <c r="Q25" s="65"/>
      <c r="R25" s="66">
        <f t="shared" si="2"/>
        <v>0</v>
      </c>
      <c r="S25" s="65"/>
      <c r="T25" s="65"/>
      <c r="U25" s="65"/>
      <c r="V25" s="68" t="s">
        <v>103</v>
      </c>
      <c r="W25" s="65"/>
      <c r="X25" s="65"/>
    </row>
    <row r="26" spans="1:24" ht="33.75" customHeight="1">
      <c r="A26" s="61" t="s">
        <v>119</v>
      </c>
      <c r="B26" s="58">
        <v>226</v>
      </c>
      <c r="C26" s="61"/>
      <c r="D26" s="66">
        <f t="shared" si="0"/>
        <v>49800</v>
      </c>
      <c r="E26" s="65">
        <v>49800</v>
      </c>
      <c r="F26" s="65"/>
      <c r="G26" s="65"/>
      <c r="H26" s="68" t="s">
        <v>103</v>
      </c>
      <c r="I26" s="65"/>
      <c r="J26" s="65"/>
      <c r="K26" s="66">
        <f t="shared" si="1"/>
        <v>0</v>
      </c>
      <c r="L26" s="65"/>
      <c r="M26" s="65"/>
      <c r="N26" s="65"/>
      <c r="O26" s="68" t="s">
        <v>103</v>
      </c>
      <c r="P26" s="65"/>
      <c r="Q26" s="65"/>
      <c r="R26" s="66">
        <f t="shared" si="2"/>
        <v>0</v>
      </c>
      <c r="S26" s="65"/>
      <c r="T26" s="65"/>
      <c r="U26" s="65"/>
      <c r="V26" s="68" t="s">
        <v>103</v>
      </c>
      <c r="W26" s="65"/>
      <c r="X26" s="65"/>
    </row>
    <row r="27" spans="1:24" ht="38.25" customHeight="1">
      <c r="A27" s="61" t="s">
        <v>120</v>
      </c>
      <c r="B27" s="58">
        <v>261</v>
      </c>
      <c r="C27" s="58"/>
      <c r="D27" s="66">
        <f t="shared" si="0"/>
        <v>0</v>
      </c>
      <c r="E27" s="65"/>
      <c r="F27" s="65"/>
      <c r="G27" s="65"/>
      <c r="H27" s="68" t="s">
        <v>103</v>
      </c>
      <c r="I27" s="65"/>
      <c r="J27" s="65"/>
      <c r="K27" s="66">
        <f t="shared" si="1"/>
        <v>0</v>
      </c>
      <c r="L27" s="65"/>
      <c r="M27" s="65"/>
      <c r="N27" s="65"/>
      <c r="O27" s="68" t="s">
        <v>103</v>
      </c>
      <c r="P27" s="65"/>
      <c r="Q27" s="65"/>
      <c r="R27" s="66">
        <f t="shared" si="2"/>
        <v>0</v>
      </c>
      <c r="S27" s="65"/>
      <c r="T27" s="65"/>
      <c r="U27" s="65"/>
      <c r="V27" s="68" t="s">
        <v>103</v>
      </c>
      <c r="W27" s="65"/>
      <c r="X27" s="65"/>
    </row>
    <row r="28" spans="1:24" ht="42.75" customHeight="1">
      <c r="A28" s="61" t="s">
        <v>121</v>
      </c>
      <c r="B28" s="58">
        <v>262</v>
      </c>
      <c r="C28" s="58"/>
      <c r="D28" s="66">
        <f t="shared" si="0"/>
        <v>0</v>
      </c>
      <c r="E28" s="65"/>
      <c r="F28" s="65"/>
      <c r="G28" s="65"/>
      <c r="H28" s="68" t="s">
        <v>103</v>
      </c>
      <c r="I28" s="65"/>
      <c r="J28" s="65"/>
      <c r="K28" s="66">
        <f t="shared" si="1"/>
        <v>0</v>
      </c>
      <c r="L28" s="65"/>
      <c r="M28" s="65"/>
      <c r="N28" s="65"/>
      <c r="O28" s="68" t="s">
        <v>103</v>
      </c>
      <c r="P28" s="65"/>
      <c r="Q28" s="65"/>
      <c r="R28" s="66">
        <f t="shared" si="2"/>
        <v>0</v>
      </c>
      <c r="S28" s="65"/>
      <c r="T28" s="65"/>
      <c r="U28" s="65"/>
      <c r="V28" s="68" t="s">
        <v>103</v>
      </c>
      <c r="W28" s="65"/>
      <c r="X28" s="65"/>
    </row>
    <row r="29" spans="1:24" ht="44.25" customHeight="1">
      <c r="A29" s="61" t="s">
        <v>122</v>
      </c>
      <c r="B29" s="58">
        <v>263</v>
      </c>
      <c r="C29" s="61"/>
      <c r="D29" s="66">
        <f t="shared" si="0"/>
        <v>0</v>
      </c>
      <c r="E29" s="65"/>
      <c r="F29" s="65"/>
      <c r="G29" s="65"/>
      <c r="H29" s="68" t="s">
        <v>103</v>
      </c>
      <c r="I29" s="65"/>
      <c r="J29" s="65"/>
      <c r="K29" s="66">
        <f t="shared" si="1"/>
        <v>0</v>
      </c>
      <c r="L29" s="65"/>
      <c r="M29" s="65"/>
      <c r="N29" s="65"/>
      <c r="O29" s="68" t="s">
        <v>103</v>
      </c>
      <c r="P29" s="65"/>
      <c r="Q29" s="65"/>
      <c r="R29" s="66">
        <f t="shared" si="2"/>
        <v>0</v>
      </c>
      <c r="S29" s="65"/>
      <c r="T29" s="65"/>
      <c r="U29" s="65"/>
      <c r="V29" s="68" t="s">
        <v>103</v>
      </c>
      <c r="W29" s="65"/>
      <c r="X29" s="65"/>
    </row>
    <row r="30" spans="1:24" ht="44.25" customHeight="1">
      <c r="A30" s="61" t="s">
        <v>122</v>
      </c>
      <c r="B30" s="58">
        <v>263</v>
      </c>
      <c r="C30" s="61"/>
      <c r="D30" s="66">
        <f t="shared" si="0"/>
        <v>0</v>
      </c>
      <c r="E30" s="65"/>
      <c r="F30" s="65"/>
      <c r="G30" s="65"/>
      <c r="H30" s="68" t="s">
        <v>103</v>
      </c>
      <c r="I30" s="65"/>
      <c r="J30" s="65"/>
      <c r="K30" s="66">
        <f t="shared" si="1"/>
        <v>0</v>
      </c>
      <c r="L30" s="65"/>
      <c r="M30" s="65"/>
      <c r="N30" s="65"/>
      <c r="O30" s="68" t="s">
        <v>103</v>
      </c>
      <c r="P30" s="65"/>
      <c r="Q30" s="65"/>
      <c r="R30" s="66">
        <f t="shared" si="2"/>
        <v>0</v>
      </c>
      <c r="S30" s="65"/>
      <c r="T30" s="65"/>
      <c r="U30" s="65"/>
      <c r="V30" s="68" t="s">
        <v>103</v>
      </c>
      <c r="W30" s="65"/>
      <c r="X30" s="65"/>
    </row>
    <row r="31" spans="1:24" ht="30" customHeight="1">
      <c r="A31" s="61" t="s">
        <v>123</v>
      </c>
      <c r="B31" s="58">
        <v>290</v>
      </c>
      <c r="C31" s="61"/>
      <c r="D31" s="66">
        <f t="shared" si="0"/>
        <v>0</v>
      </c>
      <c r="E31" s="65"/>
      <c r="F31" s="65"/>
      <c r="G31" s="65"/>
      <c r="H31" s="68" t="s">
        <v>103</v>
      </c>
      <c r="I31" s="65"/>
      <c r="J31" s="65"/>
      <c r="K31" s="66">
        <f t="shared" si="1"/>
        <v>0</v>
      </c>
      <c r="L31" s="65"/>
      <c r="M31" s="65"/>
      <c r="N31" s="65"/>
      <c r="O31" s="68" t="s">
        <v>103</v>
      </c>
      <c r="P31" s="65"/>
      <c r="Q31" s="65"/>
      <c r="R31" s="66">
        <f t="shared" si="2"/>
        <v>0</v>
      </c>
      <c r="S31" s="65"/>
      <c r="T31" s="65"/>
      <c r="U31" s="65"/>
      <c r="V31" s="68" t="s">
        <v>103</v>
      </c>
      <c r="W31" s="65"/>
      <c r="X31" s="65"/>
    </row>
    <row r="32" spans="1:24" ht="35.25" customHeight="1">
      <c r="A32" s="61" t="s">
        <v>124</v>
      </c>
      <c r="B32" s="58">
        <v>310</v>
      </c>
      <c r="C32" s="61"/>
      <c r="D32" s="66">
        <f t="shared" si="0"/>
        <v>0</v>
      </c>
      <c r="E32" s="65"/>
      <c r="F32" s="65"/>
      <c r="G32" s="65"/>
      <c r="H32" s="68" t="s">
        <v>103</v>
      </c>
      <c r="I32" s="65"/>
      <c r="J32" s="65"/>
      <c r="K32" s="66">
        <f t="shared" si="1"/>
        <v>0</v>
      </c>
      <c r="L32" s="65"/>
      <c r="M32" s="65"/>
      <c r="N32" s="65"/>
      <c r="O32" s="68" t="s">
        <v>103</v>
      </c>
      <c r="P32" s="65"/>
      <c r="Q32" s="65"/>
      <c r="R32" s="66">
        <f t="shared" si="2"/>
        <v>0</v>
      </c>
      <c r="S32" s="65"/>
      <c r="T32" s="65"/>
      <c r="U32" s="65"/>
      <c r="V32" s="68" t="s">
        <v>103</v>
      </c>
      <c r="W32" s="65"/>
      <c r="X32" s="65"/>
    </row>
    <row r="33" spans="1:24" ht="33.75" customHeight="1">
      <c r="A33" s="61" t="s">
        <v>125</v>
      </c>
      <c r="B33" s="58">
        <v>320</v>
      </c>
      <c r="C33" s="61"/>
      <c r="D33" s="66">
        <f t="shared" si="0"/>
        <v>0</v>
      </c>
      <c r="E33" s="65"/>
      <c r="F33" s="65"/>
      <c r="G33" s="65"/>
      <c r="H33" s="68" t="s">
        <v>103</v>
      </c>
      <c r="I33" s="65"/>
      <c r="J33" s="65"/>
      <c r="K33" s="66">
        <f t="shared" si="1"/>
        <v>0</v>
      </c>
      <c r="L33" s="65"/>
      <c r="M33" s="65"/>
      <c r="N33" s="65"/>
      <c r="O33" s="68" t="s">
        <v>103</v>
      </c>
      <c r="P33" s="65"/>
      <c r="Q33" s="65"/>
      <c r="R33" s="66">
        <f t="shared" si="2"/>
        <v>0</v>
      </c>
      <c r="S33" s="65"/>
      <c r="T33" s="65"/>
      <c r="U33" s="65"/>
      <c r="V33" s="68" t="s">
        <v>103</v>
      </c>
      <c r="W33" s="65"/>
      <c r="X33" s="65"/>
    </row>
    <row r="34" spans="1:24" ht="41.25" customHeight="1">
      <c r="A34" s="61" t="s">
        <v>126</v>
      </c>
      <c r="B34" s="58">
        <v>330</v>
      </c>
      <c r="C34" s="61"/>
      <c r="D34" s="66">
        <f t="shared" si="0"/>
        <v>0</v>
      </c>
      <c r="E34" s="65"/>
      <c r="F34" s="65"/>
      <c r="G34" s="65"/>
      <c r="H34" s="68" t="s">
        <v>103</v>
      </c>
      <c r="I34" s="65"/>
      <c r="J34" s="65"/>
      <c r="K34" s="66">
        <f t="shared" si="1"/>
        <v>0</v>
      </c>
      <c r="L34" s="65"/>
      <c r="M34" s="65"/>
      <c r="N34" s="65"/>
      <c r="O34" s="68" t="s">
        <v>103</v>
      </c>
      <c r="P34" s="65"/>
      <c r="Q34" s="65"/>
      <c r="R34" s="66">
        <f t="shared" si="2"/>
        <v>0</v>
      </c>
      <c r="S34" s="65"/>
      <c r="T34" s="65"/>
      <c r="U34" s="65"/>
      <c r="V34" s="68" t="s">
        <v>103</v>
      </c>
      <c r="W34" s="65"/>
      <c r="X34" s="65"/>
    </row>
    <row r="35" spans="1:24" ht="34.5" customHeight="1">
      <c r="A35" s="61" t="s">
        <v>127</v>
      </c>
      <c r="B35" s="58">
        <v>340</v>
      </c>
      <c r="C35" s="58"/>
      <c r="D35" s="66">
        <f t="shared" si="0"/>
        <v>512600</v>
      </c>
      <c r="E35" s="65">
        <v>10000</v>
      </c>
      <c r="F35" s="65"/>
      <c r="G35" s="65"/>
      <c r="H35" s="68" t="s">
        <v>103</v>
      </c>
      <c r="I35" s="65">
        <v>502600</v>
      </c>
      <c r="J35" s="65"/>
      <c r="K35" s="66">
        <f t="shared" si="1"/>
        <v>0</v>
      </c>
      <c r="L35" s="65"/>
      <c r="M35" s="65"/>
      <c r="N35" s="65"/>
      <c r="O35" s="68" t="s">
        <v>103</v>
      </c>
      <c r="P35" s="65"/>
      <c r="Q35" s="65"/>
      <c r="R35" s="66">
        <f t="shared" si="2"/>
        <v>0</v>
      </c>
      <c r="S35" s="65"/>
      <c r="T35" s="65"/>
      <c r="U35" s="65"/>
      <c r="V35" s="68" t="s">
        <v>103</v>
      </c>
      <c r="W35" s="65"/>
      <c r="X35" s="65"/>
    </row>
    <row r="36" spans="1:24" ht="34.5" customHeight="1">
      <c r="A36" s="61" t="s">
        <v>50</v>
      </c>
      <c r="B36" s="58">
        <v>500</v>
      </c>
      <c r="C36" s="58" t="s">
        <v>103</v>
      </c>
      <c r="D36" s="66">
        <f t="shared" si="0"/>
        <v>1200</v>
      </c>
      <c r="E36" s="66">
        <v>0</v>
      </c>
      <c r="F36" s="66"/>
      <c r="G36" s="66"/>
      <c r="H36" s="68" t="s">
        <v>103</v>
      </c>
      <c r="I36" s="66">
        <v>1200</v>
      </c>
      <c r="J36" s="66"/>
      <c r="K36" s="66">
        <f t="shared" si="1"/>
        <v>0</v>
      </c>
      <c r="L36" s="66">
        <v>0</v>
      </c>
      <c r="M36" s="66"/>
      <c r="N36" s="66"/>
      <c r="O36" s="68" t="s">
        <v>103</v>
      </c>
      <c r="P36" s="66">
        <v>0</v>
      </c>
      <c r="Q36" s="66"/>
      <c r="R36" s="66">
        <f t="shared" si="2"/>
        <v>0</v>
      </c>
      <c r="S36" s="66">
        <v>0</v>
      </c>
      <c r="T36" s="66"/>
      <c r="U36" s="66"/>
      <c r="V36" s="68" t="s">
        <v>103</v>
      </c>
      <c r="W36" s="66">
        <v>0</v>
      </c>
      <c r="X36" s="66"/>
    </row>
    <row r="37" spans="1:24" ht="35.25" customHeight="1">
      <c r="A37" s="61" t="s">
        <v>128</v>
      </c>
      <c r="B37" s="58">
        <v>600</v>
      </c>
      <c r="C37" s="58" t="s">
        <v>103</v>
      </c>
      <c r="D37" s="66">
        <f>(D36+D8)-D17</f>
        <v>0</v>
      </c>
      <c r="E37" s="65">
        <f>(E36+E8)-E17</f>
        <v>0</v>
      </c>
      <c r="F37" s="65">
        <f>(F36+F8)-F17</f>
        <v>0</v>
      </c>
      <c r="G37" s="65">
        <f>(G36+G8)-G17</f>
        <v>0</v>
      </c>
      <c r="H37" s="68" t="s">
        <v>103</v>
      </c>
      <c r="I37" s="65">
        <f aca="true" t="shared" si="3" ref="I37:N37">(I36+I8)-I17</f>
        <v>0</v>
      </c>
      <c r="J37" s="65">
        <f t="shared" si="3"/>
        <v>0</v>
      </c>
      <c r="K37" s="66">
        <f t="shared" si="3"/>
        <v>0</v>
      </c>
      <c r="L37" s="65">
        <f t="shared" si="3"/>
        <v>0</v>
      </c>
      <c r="M37" s="65">
        <f t="shared" si="3"/>
        <v>0</v>
      </c>
      <c r="N37" s="65">
        <f t="shared" si="3"/>
        <v>0</v>
      </c>
      <c r="O37" s="68" t="s">
        <v>103</v>
      </c>
      <c r="P37" s="65">
        <f aca="true" t="shared" si="4" ref="P37:U37">(P36+P8)-P17</f>
        <v>0</v>
      </c>
      <c r="Q37" s="65">
        <f t="shared" si="4"/>
        <v>0</v>
      </c>
      <c r="R37" s="66">
        <f t="shared" si="4"/>
        <v>0</v>
      </c>
      <c r="S37" s="65">
        <f t="shared" si="4"/>
        <v>0</v>
      </c>
      <c r="T37" s="65">
        <f t="shared" si="4"/>
        <v>0</v>
      </c>
      <c r="U37" s="65">
        <f t="shared" si="4"/>
        <v>0</v>
      </c>
      <c r="V37" s="68" t="s">
        <v>103</v>
      </c>
      <c r="W37" s="65">
        <f>(W36+W8)-W17</f>
        <v>0</v>
      </c>
      <c r="X37" s="65">
        <f>(X36+X8)-X17</f>
        <v>0</v>
      </c>
    </row>
  </sheetData>
  <sheetProtection/>
  <mergeCells count="50">
    <mergeCell ref="A3:A6"/>
    <mergeCell ref="B3:B6"/>
    <mergeCell ref="C3:C6"/>
    <mergeCell ref="D3:J3"/>
    <mergeCell ref="G9:G10"/>
    <mergeCell ref="G5:G6"/>
    <mergeCell ref="H5:H6"/>
    <mergeCell ref="I5:J5"/>
    <mergeCell ref="I9:I10"/>
    <mergeCell ref="J9:J10"/>
    <mergeCell ref="G2:J2"/>
    <mergeCell ref="D4:D6"/>
    <mergeCell ref="E4:J4"/>
    <mergeCell ref="E5:E6"/>
    <mergeCell ref="F5:F6"/>
    <mergeCell ref="B9:B10"/>
    <mergeCell ref="C9:C10"/>
    <mergeCell ref="D9:D10"/>
    <mergeCell ref="E9:E10"/>
    <mergeCell ref="F9:F10"/>
    <mergeCell ref="N2:Q2"/>
    <mergeCell ref="K3:Q3"/>
    <mergeCell ref="K4:K6"/>
    <mergeCell ref="L4:Q4"/>
    <mergeCell ref="L5:L6"/>
    <mergeCell ref="M5:M6"/>
    <mergeCell ref="N5:N6"/>
    <mergeCell ref="O5:O6"/>
    <mergeCell ref="P5:Q5"/>
    <mergeCell ref="K9:K10"/>
    <mergeCell ref="L9:L10"/>
    <mergeCell ref="M9:M10"/>
    <mergeCell ref="N9:N10"/>
    <mergeCell ref="P9:P10"/>
    <mergeCell ref="Q9:Q10"/>
    <mergeCell ref="U2:X2"/>
    <mergeCell ref="R3:X3"/>
    <mergeCell ref="R4:R6"/>
    <mergeCell ref="S4:X4"/>
    <mergeCell ref="S5:S6"/>
    <mergeCell ref="T5:T6"/>
    <mergeCell ref="U5:U6"/>
    <mergeCell ref="V5:V6"/>
    <mergeCell ref="W5:X5"/>
    <mergeCell ref="R9:R10"/>
    <mergeCell ref="S9:S10"/>
    <mergeCell ref="T9:T10"/>
    <mergeCell ref="U9:U10"/>
    <mergeCell ref="W9:W10"/>
    <mergeCell ref="X9:X10"/>
  </mergeCells>
  <printOptions/>
  <pageMargins left="0.3937007874015748" right="0" top="0.3937007874015748" bottom="0.1968503937007874" header="0" footer="0"/>
  <pageSetup fitToHeight="1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5"/>
  <sheetViews>
    <sheetView zoomScale="79" zoomScaleNormal="79" zoomScalePageLayoutView="0" workbookViewId="0" topLeftCell="B1">
      <selection activeCell="I9" sqref="I9"/>
    </sheetView>
  </sheetViews>
  <sheetFormatPr defaultColWidth="9.00390625" defaultRowHeight="12.75"/>
  <cols>
    <col min="1" max="1" width="9.125" style="41" customWidth="1"/>
    <col min="2" max="2" width="28.125" style="41" customWidth="1"/>
    <col min="3" max="3" width="12.375" style="41" customWidth="1"/>
    <col min="4" max="4" width="13.125" style="41" customWidth="1"/>
    <col min="5" max="5" width="19.125" style="41" customWidth="1"/>
    <col min="6" max="6" width="17.375" style="41" customWidth="1"/>
    <col min="7" max="7" width="17.25390625" style="41" customWidth="1"/>
    <col min="8" max="8" width="18.75390625" style="41" customWidth="1"/>
    <col min="9" max="9" width="17.875" style="41" customWidth="1"/>
    <col min="10" max="10" width="19.125" style="41" customWidth="1"/>
    <col min="11" max="11" width="18.125" style="41" customWidth="1"/>
    <col min="12" max="12" width="18.00390625" style="41" customWidth="1"/>
    <col min="13" max="13" width="19.125" style="41" customWidth="1"/>
    <col min="14" max="16384" width="9.125" style="41" customWidth="1"/>
  </cols>
  <sheetData>
    <row r="1" spans="2:13" ht="34.5" customHeight="1">
      <c r="B1" s="104" t="s">
        <v>129</v>
      </c>
      <c r="C1" s="104"/>
      <c r="D1" s="104"/>
      <c r="E1" s="104"/>
      <c r="F1" s="104"/>
      <c r="G1" s="104"/>
      <c r="H1" s="104"/>
      <c r="I1" s="104"/>
      <c r="J1" s="104"/>
      <c r="M1" s="48" t="s">
        <v>130</v>
      </c>
    </row>
    <row r="2" ht="15.75">
      <c r="B2" s="40"/>
    </row>
    <row r="3" spans="2:13" ht="15.75">
      <c r="B3" s="100" t="s">
        <v>67</v>
      </c>
      <c r="C3" s="100" t="s">
        <v>93</v>
      </c>
      <c r="D3" s="100" t="s">
        <v>131</v>
      </c>
      <c r="E3" s="100" t="s">
        <v>132</v>
      </c>
      <c r="F3" s="100"/>
      <c r="G3" s="100"/>
      <c r="H3" s="100"/>
      <c r="I3" s="100"/>
      <c r="J3" s="100"/>
      <c r="K3" s="100"/>
      <c r="L3" s="100"/>
      <c r="M3" s="100"/>
    </row>
    <row r="4" spans="2:13" ht="15.75">
      <c r="B4" s="100"/>
      <c r="C4" s="100"/>
      <c r="D4" s="100"/>
      <c r="E4" s="100" t="s">
        <v>133</v>
      </c>
      <c r="F4" s="100"/>
      <c r="G4" s="100"/>
      <c r="H4" s="100" t="s">
        <v>96</v>
      </c>
      <c r="I4" s="100"/>
      <c r="J4" s="100"/>
      <c r="K4" s="100"/>
      <c r="L4" s="100"/>
      <c r="M4" s="100"/>
    </row>
    <row r="5" spans="2:13" ht="102" customHeight="1">
      <c r="B5" s="100"/>
      <c r="C5" s="100"/>
      <c r="D5" s="100"/>
      <c r="E5" s="100"/>
      <c r="F5" s="100"/>
      <c r="G5" s="100"/>
      <c r="H5" s="105" t="s">
        <v>134</v>
      </c>
      <c r="I5" s="105"/>
      <c r="J5" s="105"/>
      <c r="K5" s="105" t="s">
        <v>135</v>
      </c>
      <c r="L5" s="105"/>
      <c r="M5" s="105"/>
    </row>
    <row r="6" spans="2:13" ht="47.25">
      <c r="B6" s="100"/>
      <c r="C6" s="100"/>
      <c r="D6" s="100"/>
      <c r="E6" s="58" t="s">
        <v>190</v>
      </c>
      <c r="F6" s="58" t="s">
        <v>191</v>
      </c>
      <c r="G6" s="58" t="s">
        <v>192</v>
      </c>
      <c r="H6" s="58" t="s">
        <v>190</v>
      </c>
      <c r="I6" s="58" t="s">
        <v>191</v>
      </c>
      <c r="J6" s="58" t="s">
        <v>192</v>
      </c>
      <c r="K6" s="58" t="s">
        <v>190</v>
      </c>
      <c r="L6" s="58" t="s">
        <v>191</v>
      </c>
      <c r="M6" s="58" t="s">
        <v>192</v>
      </c>
    </row>
    <row r="7" spans="2:13" ht="15.75">
      <c r="B7" s="58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8">
        <v>7</v>
      </c>
      <c r="I7" s="58">
        <v>8</v>
      </c>
      <c r="J7" s="58">
        <v>9</v>
      </c>
      <c r="K7" s="58">
        <v>10</v>
      </c>
      <c r="L7" s="58">
        <v>11</v>
      </c>
      <c r="M7" s="58">
        <v>12</v>
      </c>
    </row>
    <row r="8" spans="2:13" ht="105.75" customHeight="1">
      <c r="B8" s="61" t="s">
        <v>136</v>
      </c>
      <c r="C8" s="58">
        <v>1</v>
      </c>
      <c r="D8" s="58" t="s">
        <v>103</v>
      </c>
      <c r="E8" s="96">
        <f aca="true" t="shared" si="0" ref="E8:J8">E9+E11</f>
        <v>1489909</v>
      </c>
      <c r="F8" s="96">
        <f t="shared" si="0"/>
        <v>207324.18</v>
      </c>
      <c r="G8" s="96">
        <f t="shared" si="0"/>
        <v>0</v>
      </c>
      <c r="H8" s="96">
        <f t="shared" si="0"/>
        <v>1489909</v>
      </c>
      <c r="I8" s="96">
        <f t="shared" si="0"/>
        <v>207324.18</v>
      </c>
      <c r="J8" s="96">
        <f t="shared" si="0"/>
        <v>0</v>
      </c>
      <c r="K8" s="65"/>
      <c r="L8" s="65"/>
      <c r="M8" s="65"/>
    </row>
    <row r="9" spans="2:13" ht="143.25" customHeight="1">
      <c r="B9" s="61" t="s">
        <v>137</v>
      </c>
      <c r="C9" s="58">
        <v>1001</v>
      </c>
      <c r="D9" s="58" t="s">
        <v>103</v>
      </c>
      <c r="E9" s="96">
        <f>H9</f>
        <v>912069</v>
      </c>
      <c r="F9" s="96">
        <f>I9</f>
        <v>207324.18</v>
      </c>
      <c r="G9" s="96">
        <f>J9</f>
        <v>0</v>
      </c>
      <c r="H9" s="68">
        <f>'таб. 2'!E23</f>
        <v>912069</v>
      </c>
      <c r="I9" s="68">
        <f>'таб. 2'!L23</f>
        <v>207324.18</v>
      </c>
      <c r="J9" s="68">
        <f>'таб. 2'!S23</f>
        <v>0</v>
      </c>
      <c r="K9" s="65"/>
      <c r="L9" s="65"/>
      <c r="M9" s="65"/>
    </row>
    <row r="10" spans="2:13" ht="54" customHeight="1">
      <c r="B10" s="61" t="s">
        <v>137</v>
      </c>
      <c r="C10" s="58">
        <v>1001</v>
      </c>
      <c r="D10" s="58" t="s">
        <v>103</v>
      </c>
      <c r="E10" s="68"/>
      <c r="F10" s="68"/>
      <c r="G10" s="68"/>
      <c r="H10" s="68"/>
      <c r="I10" s="68"/>
      <c r="J10" s="68"/>
      <c r="K10" s="65"/>
      <c r="L10" s="65"/>
      <c r="M10" s="65"/>
    </row>
    <row r="11" spans="2:13" ht="47.25">
      <c r="B11" s="61" t="s">
        <v>138</v>
      </c>
      <c r="C11" s="58">
        <v>2001</v>
      </c>
      <c r="D11" s="61"/>
      <c r="E11" s="96">
        <f>H11</f>
        <v>577840</v>
      </c>
      <c r="F11" s="96">
        <f>I11</f>
        <v>0</v>
      </c>
      <c r="G11" s="96">
        <f>J11</f>
        <v>0</v>
      </c>
      <c r="H11" s="68">
        <f>'таб. 2'!E21+'таб. 2'!E25+'таб. 2'!E26+'таб. 2'!E35+'таб. 2'!I35</f>
        <v>577840</v>
      </c>
      <c r="I11" s="68">
        <f>'таб. 2'!L21+'таб. 2'!L25+'таб. 2'!L26+'таб. 2'!L31+'таб. 2'!L35+'таб. 2'!P35</f>
        <v>0</v>
      </c>
      <c r="J11" s="68">
        <f>'таб. 2'!S21+'таб. 2'!S25+'таб. 2'!S26+'таб. 2'!S31+'таб. 2'!S35+'таб. 2'!W35</f>
        <v>0</v>
      </c>
      <c r="K11" s="65"/>
      <c r="L11" s="65"/>
      <c r="M11" s="65"/>
    </row>
    <row r="12" spans="2:13" ht="54" customHeight="1">
      <c r="B12" s="61" t="s">
        <v>137</v>
      </c>
      <c r="C12" s="58">
        <v>1001</v>
      </c>
      <c r="D12" s="58" t="s">
        <v>103</v>
      </c>
      <c r="E12" s="60"/>
      <c r="F12" s="60"/>
      <c r="G12" s="60"/>
      <c r="H12" s="60"/>
      <c r="I12" s="60"/>
      <c r="J12" s="60"/>
      <c r="K12" s="65"/>
      <c r="L12" s="65"/>
      <c r="M12" s="65"/>
    </row>
    <row r="13" spans="2:13" ht="47.25">
      <c r="B13" s="61" t="s">
        <v>138</v>
      </c>
      <c r="C13" s="58">
        <v>2001</v>
      </c>
      <c r="D13" s="61"/>
      <c r="E13" s="60"/>
      <c r="F13" s="60"/>
      <c r="G13" s="60"/>
      <c r="H13" s="60"/>
      <c r="I13" s="60"/>
      <c r="J13" s="60"/>
      <c r="K13" s="65"/>
      <c r="L13" s="65"/>
      <c r="M13" s="65"/>
    </row>
    <row r="14" spans="2:13" ht="54" customHeight="1">
      <c r="B14" s="61" t="s">
        <v>137</v>
      </c>
      <c r="C14" s="58">
        <v>1001</v>
      </c>
      <c r="D14" s="58" t="s">
        <v>103</v>
      </c>
      <c r="E14" s="60"/>
      <c r="F14" s="60"/>
      <c r="G14" s="60"/>
      <c r="H14" s="60"/>
      <c r="I14" s="60"/>
      <c r="J14" s="60"/>
      <c r="K14" s="65"/>
      <c r="L14" s="65"/>
      <c r="M14" s="65"/>
    </row>
    <row r="15" spans="2:13" ht="47.25">
      <c r="B15" s="61" t="s">
        <v>138</v>
      </c>
      <c r="C15" s="58">
        <v>2001</v>
      </c>
      <c r="D15" s="61"/>
      <c r="E15" s="60"/>
      <c r="F15" s="60"/>
      <c r="G15" s="60"/>
      <c r="H15" s="60"/>
      <c r="I15" s="60"/>
      <c r="J15" s="60"/>
      <c r="K15" s="65"/>
      <c r="L15" s="65"/>
      <c r="M15" s="65"/>
    </row>
  </sheetData>
  <sheetProtection/>
  <mergeCells count="9">
    <mergeCell ref="B1:J1"/>
    <mergeCell ref="B3:B6"/>
    <mergeCell ref="C3:C6"/>
    <mergeCell ref="D3:D6"/>
    <mergeCell ref="E3:M3"/>
    <mergeCell ref="E4:G5"/>
    <mergeCell ref="H4:M4"/>
    <mergeCell ref="H5:J5"/>
    <mergeCell ref="K5:M5"/>
  </mergeCells>
  <hyperlinks>
    <hyperlink ref="H5" r:id="rId1" display="consultantplus://offline/ref=891A66472F5422D728CDBE0A2F11DC4A3BCC10A52151C04FF9D552ED84r3g5F"/>
    <hyperlink ref="K5" r:id="rId2" display="consultantplus://offline/ref=891A66472F5422D728CDBE0A2F11DC4A3BCD11A72359C04FF9D552ED84r3g5F"/>
  </hyperlink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63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2"/>
  <sheetViews>
    <sheetView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D19" sqref="D19"/>
    </sheetView>
  </sheetViews>
  <sheetFormatPr defaultColWidth="9.00390625" defaultRowHeight="12.75"/>
  <cols>
    <col min="1" max="1" width="9.125" style="41" customWidth="1"/>
    <col min="2" max="2" width="59.125" style="41" customWidth="1"/>
    <col min="3" max="3" width="18.625" style="41" customWidth="1"/>
    <col min="4" max="4" width="44.625" style="41" customWidth="1"/>
    <col min="5" max="5" width="12.875" style="41" customWidth="1"/>
    <col min="6" max="6" width="11.375" style="41" customWidth="1"/>
    <col min="7" max="7" width="11.625" style="41" customWidth="1"/>
    <col min="8" max="8" width="13.75390625" style="41" customWidth="1"/>
    <col min="9" max="9" width="13.25390625" style="41" customWidth="1"/>
    <col min="10" max="10" width="13.875" style="41" customWidth="1"/>
    <col min="11" max="12" width="12.875" style="41" customWidth="1"/>
    <col min="13" max="13" width="11.00390625" style="41" customWidth="1"/>
    <col min="14" max="16384" width="9.125" style="41" customWidth="1"/>
  </cols>
  <sheetData>
    <row r="1" ht="15.75" hidden="1">
      <c r="B1" s="40"/>
    </row>
    <row r="2" ht="15.75" hidden="1">
      <c r="B2" s="40"/>
    </row>
    <row r="3" spans="2:4" ht="15.75">
      <c r="B3" s="106" t="s">
        <v>169</v>
      </c>
      <c r="C3" s="106"/>
      <c r="D3" s="106"/>
    </row>
    <row r="4" spans="2:13" ht="22.5" customHeight="1">
      <c r="B4" s="109" t="s">
        <v>139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ht="16.5" thickBot="1">
      <c r="B5" s="40"/>
    </row>
    <row r="6" spans="2:4" ht="16.5" thickBot="1">
      <c r="B6" s="42" t="s">
        <v>67</v>
      </c>
      <c r="C6" s="43" t="s">
        <v>93</v>
      </c>
      <c r="D6" s="43" t="s">
        <v>68</v>
      </c>
    </row>
    <row r="7" spans="2:4" ht="16.5" thickBot="1">
      <c r="B7" s="44">
        <v>1</v>
      </c>
      <c r="C7" s="45">
        <v>2</v>
      </c>
      <c r="D7" s="45">
        <v>3</v>
      </c>
    </row>
    <row r="8" spans="2:4" ht="24" customHeight="1" thickBot="1">
      <c r="B8" s="70" t="s">
        <v>50</v>
      </c>
      <c r="C8" s="45">
        <v>10</v>
      </c>
      <c r="D8" s="51">
        <f>'таб. 2'!D36</f>
        <v>1200</v>
      </c>
    </row>
    <row r="9" spans="2:4" ht="24" customHeight="1" thickBot="1">
      <c r="B9" s="70" t="s">
        <v>128</v>
      </c>
      <c r="C9" s="45">
        <v>20</v>
      </c>
      <c r="D9" s="51">
        <f>(D8+D10)-D11</f>
        <v>0</v>
      </c>
    </row>
    <row r="10" spans="2:4" ht="26.25" customHeight="1" thickBot="1">
      <c r="B10" s="70" t="s">
        <v>140</v>
      </c>
      <c r="C10" s="45">
        <v>30</v>
      </c>
      <c r="D10" s="50">
        <f>'таб. 2'!D8</f>
        <v>5809975</v>
      </c>
    </row>
    <row r="11" spans="2:4" ht="27.75" customHeight="1" thickBot="1">
      <c r="B11" s="70" t="s">
        <v>141</v>
      </c>
      <c r="C11" s="45">
        <v>40</v>
      </c>
      <c r="D11" s="50">
        <f>'таб. 2'!D17</f>
        <v>5811175</v>
      </c>
    </row>
    <row r="12" ht="15.75">
      <c r="B12" s="40"/>
    </row>
    <row r="13" ht="22.5" customHeight="1">
      <c r="B13" s="74" t="s">
        <v>142</v>
      </c>
    </row>
    <row r="14" spans="2:4" ht="15.75">
      <c r="B14" s="106" t="s">
        <v>143</v>
      </c>
      <c r="C14" s="106"/>
      <c r="D14" s="106"/>
    </row>
    <row r="15" ht="16.5" thickBot="1">
      <c r="B15" s="40"/>
    </row>
    <row r="16" spans="2:4" ht="23.25" customHeight="1" thickBot="1">
      <c r="B16" s="42" t="s">
        <v>67</v>
      </c>
      <c r="C16" s="43" t="s">
        <v>93</v>
      </c>
      <c r="D16" s="43" t="s">
        <v>68</v>
      </c>
    </row>
    <row r="17" spans="2:4" ht="24" customHeight="1" thickBot="1">
      <c r="B17" s="44">
        <v>1</v>
      </c>
      <c r="C17" s="45">
        <v>2</v>
      </c>
      <c r="D17" s="45">
        <v>3</v>
      </c>
    </row>
    <row r="18" spans="2:4" ht="34.5" customHeight="1" thickBot="1">
      <c r="B18" s="72" t="s">
        <v>144</v>
      </c>
      <c r="C18" s="45">
        <v>10</v>
      </c>
      <c r="D18" s="46"/>
    </row>
    <row r="19" spans="2:4" ht="87" customHeight="1" thickBot="1">
      <c r="B19" s="73" t="s">
        <v>145</v>
      </c>
      <c r="C19" s="45">
        <v>20</v>
      </c>
      <c r="D19" s="71"/>
    </row>
    <row r="20" spans="2:4" ht="59.25" customHeight="1" thickBot="1">
      <c r="B20" s="70" t="s">
        <v>146</v>
      </c>
      <c r="C20" s="45">
        <v>30</v>
      </c>
      <c r="D20" s="46"/>
    </row>
    <row r="21" spans="2:4" ht="36.75" customHeight="1">
      <c r="B21" s="108" t="s">
        <v>168</v>
      </c>
      <c r="C21" s="108"/>
      <c r="D21" s="108"/>
    </row>
    <row r="22" spans="2:4" ht="30.75" customHeight="1">
      <c r="B22" s="110" t="s">
        <v>147</v>
      </c>
      <c r="C22" s="110"/>
      <c r="D22" s="110"/>
    </row>
    <row r="23" spans="2:4" ht="16.5">
      <c r="B23" s="74" t="s">
        <v>148</v>
      </c>
      <c r="C23" s="76"/>
      <c r="D23" s="76"/>
    </row>
    <row r="24" spans="3:4" ht="16.5">
      <c r="C24" s="76"/>
      <c r="D24" s="76"/>
    </row>
    <row r="25" spans="2:4" ht="36.75" customHeight="1">
      <c r="B25" s="108" t="s">
        <v>153</v>
      </c>
      <c r="C25" s="108"/>
      <c r="D25" s="108"/>
    </row>
    <row r="26" spans="2:4" ht="33" customHeight="1">
      <c r="B26" s="107" t="s">
        <v>149</v>
      </c>
      <c r="C26" s="107"/>
      <c r="D26" s="107"/>
    </row>
    <row r="27" spans="2:4" ht="16.5">
      <c r="B27" s="74"/>
      <c r="C27" s="76"/>
      <c r="D27" s="76"/>
    </row>
    <row r="28" spans="2:4" ht="33" customHeight="1">
      <c r="B28" s="108" t="s">
        <v>184</v>
      </c>
      <c r="C28" s="108"/>
      <c r="D28" s="108"/>
    </row>
    <row r="29" spans="2:4" ht="20.25" customHeight="1">
      <c r="B29" s="77" t="s">
        <v>150</v>
      </c>
      <c r="C29" s="75"/>
      <c r="D29" s="75"/>
    </row>
    <row r="30" spans="2:4" ht="16.5">
      <c r="B30" s="74"/>
      <c r="C30" s="76"/>
      <c r="D30" s="76"/>
    </row>
    <row r="31" spans="2:4" ht="24" customHeight="1">
      <c r="B31" s="78" t="str">
        <f>Титульный!A10</f>
        <v>" 29 " мая  2018 г.</v>
      </c>
      <c r="C31" s="76"/>
      <c r="D31" s="76"/>
    </row>
    <row r="32" spans="2:4" ht="16.5">
      <c r="B32" s="74" t="s">
        <v>151</v>
      </c>
      <c r="C32" s="76"/>
      <c r="D32" s="76"/>
    </row>
  </sheetData>
  <sheetProtection/>
  <mergeCells count="8">
    <mergeCell ref="B3:D3"/>
    <mergeCell ref="B26:D26"/>
    <mergeCell ref="B28:D28"/>
    <mergeCell ref="B4:M4"/>
    <mergeCell ref="B14:D14"/>
    <mergeCell ref="B21:D21"/>
    <mergeCell ref="B22:D22"/>
    <mergeCell ref="B25:D25"/>
  </mergeCells>
  <hyperlinks>
    <hyperlink ref="B19" r:id="rId1" display="consultantplus://offline/ref=891A66472F5422D728CDBE0A2F11DC4A3BCD11A52352C04FF9D552ED84r3g5F"/>
  </hyperlinks>
  <printOptions/>
  <pageMargins left="0.5905511811023623" right="0.1968503937007874" top="0.3937007874015748" bottom="0.1968503937007874" header="0" footer="0"/>
  <pageSetup fitToHeight="1" fitToWidth="1" horizontalDpi="600" verticalDpi="600" orientation="landscape" paperSize="9" scale="58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2"/>
  <sheetViews>
    <sheetView zoomScalePageLayoutView="0" workbookViewId="0" topLeftCell="A13">
      <selection activeCell="AK52" sqref="AK52:AM52"/>
    </sheetView>
  </sheetViews>
  <sheetFormatPr defaultColWidth="0.875" defaultRowHeight="12.75"/>
  <cols>
    <col min="1" max="16384" width="0.875" style="28" customWidth="1"/>
  </cols>
  <sheetData>
    <row r="1" spans="97:167" s="1" customFormat="1" ht="33" customHeight="1"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222" t="s">
        <v>58</v>
      </c>
      <c r="EE1" s="222"/>
      <c r="EF1" s="222"/>
      <c r="EG1" s="222"/>
      <c r="EH1" s="222"/>
      <c r="EI1" s="222"/>
      <c r="EJ1" s="222"/>
      <c r="EK1" s="222"/>
      <c r="EL1" s="222"/>
      <c r="EM1" s="222"/>
      <c r="EN1" s="222"/>
      <c r="EO1" s="222"/>
      <c r="EP1" s="222"/>
      <c r="EQ1" s="222"/>
      <c r="ER1" s="222"/>
      <c r="ES1" s="222"/>
      <c r="ET1" s="222"/>
      <c r="EU1" s="222"/>
      <c r="EV1" s="222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22"/>
      <c r="FI1" s="222"/>
      <c r="FJ1" s="222"/>
      <c r="FK1" s="222"/>
    </row>
    <row r="2" spans="97:167" s="1" customFormat="1" ht="9" customHeight="1"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222"/>
      <c r="EE2" s="222"/>
      <c r="EF2" s="222"/>
      <c r="EG2" s="222"/>
      <c r="EH2" s="222"/>
      <c r="EI2" s="222"/>
      <c r="EJ2" s="222"/>
      <c r="EK2" s="222"/>
      <c r="EL2" s="222"/>
      <c r="EM2" s="222"/>
      <c r="EN2" s="222"/>
      <c r="EO2" s="222"/>
      <c r="EP2" s="222"/>
      <c r="EQ2" s="222"/>
      <c r="ER2" s="222"/>
      <c r="ES2" s="222"/>
      <c r="ET2" s="222"/>
      <c r="EU2" s="222"/>
      <c r="EV2" s="222"/>
      <c r="EW2" s="222"/>
      <c r="EX2" s="222"/>
      <c r="EY2" s="222"/>
      <c r="EZ2" s="222"/>
      <c r="FA2" s="222"/>
      <c r="FB2" s="222"/>
      <c r="FC2" s="222"/>
      <c r="FD2" s="222"/>
      <c r="FE2" s="222"/>
      <c r="FF2" s="222"/>
      <c r="FG2" s="222"/>
      <c r="FH2" s="222"/>
      <c r="FI2" s="222"/>
      <c r="FJ2" s="222"/>
      <c r="FK2" s="222"/>
    </row>
    <row r="3" spans="97:167" s="1" customFormat="1" ht="20.25" customHeight="1"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222"/>
      <c r="EE3" s="222"/>
      <c r="EF3" s="222"/>
      <c r="EG3" s="222"/>
      <c r="EH3" s="222"/>
      <c r="EI3" s="222"/>
      <c r="EJ3" s="222"/>
      <c r="EK3" s="222"/>
      <c r="EL3" s="222"/>
      <c r="EM3" s="222"/>
      <c r="EN3" s="222"/>
      <c r="EO3" s="222"/>
      <c r="EP3" s="222"/>
      <c r="EQ3" s="222"/>
      <c r="ER3" s="222"/>
      <c r="ES3" s="222"/>
      <c r="ET3" s="222"/>
      <c r="EU3" s="222"/>
      <c r="EV3" s="222"/>
      <c r="EW3" s="222"/>
      <c r="EX3" s="222"/>
      <c r="EY3" s="222"/>
      <c r="EZ3" s="222"/>
      <c r="FA3" s="222"/>
      <c r="FB3" s="222"/>
      <c r="FC3" s="222"/>
      <c r="FD3" s="222"/>
      <c r="FE3" s="222"/>
      <c r="FF3" s="222"/>
      <c r="FG3" s="222"/>
      <c r="FH3" s="222"/>
      <c r="FI3" s="222"/>
      <c r="FJ3" s="222"/>
      <c r="FK3" s="222"/>
    </row>
    <row r="4" s="1" customFormat="1" ht="6" customHeight="1"/>
    <row r="5" spans="68:167" s="2" customFormat="1" ht="10.5" customHeight="1">
      <c r="BP5" s="163" t="s">
        <v>25</v>
      </c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3"/>
      <c r="EW5" s="163"/>
      <c r="EX5" s="163"/>
      <c r="EY5" s="163"/>
      <c r="EZ5" s="163"/>
      <c r="FA5" s="163"/>
      <c r="FB5" s="163"/>
      <c r="FC5" s="163"/>
      <c r="FD5" s="163"/>
      <c r="FE5" s="163"/>
      <c r="FF5" s="163"/>
      <c r="FG5" s="163"/>
      <c r="FH5" s="163"/>
      <c r="FI5" s="163"/>
      <c r="FJ5" s="163"/>
      <c r="FK5" s="163"/>
    </row>
    <row r="6" spans="68:167" s="2" customFormat="1" ht="10.5" customHeight="1"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4"/>
      <c r="DS6" s="204"/>
      <c r="DT6" s="204"/>
      <c r="DU6" s="204"/>
      <c r="DV6" s="204"/>
      <c r="DW6" s="204"/>
      <c r="DX6" s="204"/>
      <c r="DY6" s="204"/>
      <c r="DZ6" s="204"/>
      <c r="EA6" s="204"/>
      <c r="EB6" s="204"/>
      <c r="EC6" s="204"/>
      <c r="ED6" s="204"/>
      <c r="EE6" s="204"/>
      <c r="EF6" s="204"/>
      <c r="EG6" s="204"/>
      <c r="EH6" s="204"/>
      <c r="EI6" s="204"/>
      <c r="EJ6" s="204"/>
      <c r="EK6" s="204"/>
      <c r="EL6" s="204"/>
      <c r="EM6" s="204"/>
      <c r="EN6" s="204"/>
      <c r="EO6" s="204"/>
      <c r="EP6" s="204"/>
      <c r="EQ6" s="204"/>
      <c r="ER6" s="204"/>
      <c r="ES6" s="204"/>
      <c r="ET6" s="204"/>
      <c r="EU6" s="204"/>
      <c r="EV6" s="204"/>
      <c r="EW6" s="204"/>
      <c r="EX6" s="204"/>
      <c r="EY6" s="204"/>
      <c r="EZ6" s="204"/>
      <c r="FA6" s="204"/>
      <c r="FB6" s="204"/>
      <c r="FC6" s="204"/>
      <c r="FD6" s="204"/>
      <c r="FE6" s="204"/>
      <c r="FF6" s="204"/>
      <c r="FG6" s="204"/>
      <c r="FH6" s="204"/>
      <c r="FI6" s="204"/>
      <c r="FJ6" s="204"/>
      <c r="FK6" s="204"/>
    </row>
    <row r="7" spans="68:167" s="1" customFormat="1" ht="9.75" customHeight="1">
      <c r="BP7" s="123" t="s">
        <v>26</v>
      </c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</row>
    <row r="8" spans="68:167" s="2" customFormat="1" ht="10.5" customHeight="1"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204"/>
      <c r="DO8" s="204"/>
      <c r="DP8" s="204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4"/>
      <c r="EF8" s="204"/>
      <c r="EG8" s="204"/>
      <c r="EH8" s="204"/>
      <c r="EI8" s="204"/>
      <c r="EJ8" s="204"/>
      <c r="EK8" s="204"/>
      <c r="EL8" s="204"/>
      <c r="EM8" s="204"/>
      <c r="EN8" s="204"/>
      <c r="EO8" s="204"/>
      <c r="EP8" s="204"/>
      <c r="EQ8" s="204"/>
      <c r="ER8" s="204"/>
      <c r="ES8" s="204"/>
      <c r="ET8" s="204"/>
      <c r="EU8" s="204"/>
      <c r="EV8" s="204"/>
      <c r="EW8" s="204"/>
      <c r="EX8" s="204"/>
      <c r="EY8" s="204"/>
      <c r="EZ8" s="204"/>
      <c r="FA8" s="204"/>
      <c r="FB8" s="204"/>
      <c r="FC8" s="204"/>
      <c r="FD8" s="204"/>
      <c r="FE8" s="204"/>
      <c r="FF8" s="204"/>
      <c r="FG8" s="204"/>
      <c r="FH8" s="204"/>
      <c r="FI8" s="204"/>
      <c r="FJ8" s="204"/>
      <c r="FK8" s="204"/>
    </row>
    <row r="9" spans="68:167" s="1" customFormat="1" ht="9.75" customHeight="1">
      <c r="BP9" s="122" t="s">
        <v>27</v>
      </c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</row>
    <row r="10" spans="68:167" s="2" customFormat="1" ht="10.5" customHeight="1"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3"/>
      <c r="CM10" s="3"/>
      <c r="DT10" s="3"/>
      <c r="DU10" s="3"/>
      <c r="DV10" s="3"/>
      <c r="DW10" s="3"/>
      <c r="DX10" s="3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</row>
    <row r="11" spans="68:167" s="1" customFormat="1" ht="9.75" customHeight="1">
      <c r="BP11" s="122" t="s">
        <v>11</v>
      </c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4"/>
      <c r="CM11" s="4"/>
      <c r="DY11" s="123" t="s">
        <v>12</v>
      </c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</row>
    <row r="12" spans="68:167" s="2" customFormat="1" ht="10.5" customHeight="1">
      <c r="BP12" s="5" t="s">
        <v>18</v>
      </c>
      <c r="BQ12" s="113"/>
      <c r="BR12" s="113"/>
      <c r="BS12" s="113"/>
      <c r="BT12" s="113"/>
      <c r="BU12" s="113"/>
      <c r="BV12" s="111" t="s">
        <v>18</v>
      </c>
      <c r="BW12" s="111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2">
        <v>20</v>
      </c>
      <c r="CV12" s="112"/>
      <c r="CW12" s="112"/>
      <c r="CX12" s="112"/>
      <c r="CY12" s="114" t="s">
        <v>170</v>
      </c>
      <c r="CZ12" s="114"/>
      <c r="DA12" s="114"/>
      <c r="DB12" s="111" t="s">
        <v>19</v>
      </c>
      <c r="DC12" s="111"/>
      <c r="DD12" s="111"/>
      <c r="FK12" s="5"/>
    </row>
    <row r="13" spans="2:154" s="6" customFormat="1" ht="15" customHeight="1">
      <c r="B13" s="214" t="s">
        <v>23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</row>
    <row r="14" spans="1:167" s="2" customFormat="1" ht="12" customHeight="1" thickBot="1">
      <c r="A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I14" s="8" t="s">
        <v>57</v>
      </c>
      <c r="EJ14" s="215" t="s">
        <v>170</v>
      </c>
      <c r="EK14" s="215"/>
      <c r="EL14" s="215"/>
      <c r="EM14" s="215"/>
      <c r="EN14" s="9" t="s">
        <v>21</v>
      </c>
      <c r="EO14" s="9"/>
      <c r="EP14" s="9"/>
      <c r="EQ14" s="9"/>
      <c r="EZ14" s="216" t="s">
        <v>2</v>
      </c>
      <c r="FA14" s="217"/>
      <c r="FB14" s="217"/>
      <c r="FC14" s="217"/>
      <c r="FD14" s="217"/>
      <c r="FE14" s="217"/>
      <c r="FF14" s="217"/>
      <c r="FG14" s="217"/>
      <c r="FH14" s="217"/>
      <c r="FI14" s="217"/>
      <c r="FJ14" s="217"/>
      <c r="FK14" s="218"/>
    </row>
    <row r="15" spans="132:167" s="2" customFormat="1" ht="12" customHeight="1">
      <c r="EB15" s="9"/>
      <c r="EC15" s="9"/>
      <c r="ED15" s="9"/>
      <c r="EE15" s="9"/>
      <c r="EF15" s="10"/>
      <c r="EG15" s="10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2"/>
      <c r="ES15" s="12"/>
      <c r="ET15" s="12"/>
      <c r="EU15" s="12"/>
      <c r="EW15" s="11"/>
      <c r="EX15" s="12" t="s">
        <v>4</v>
      </c>
      <c r="EZ15" s="219" t="s">
        <v>24</v>
      </c>
      <c r="FA15" s="220"/>
      <c r="FB15" s="220"/>
      <c r="FC15" s="220"/>
      <c r="FD15" s="220"/>
      <c r="FE15" s="220"/>
      <c r="FF15" s="220"/>
      <c r="FG15" s="220"/>
      <c r="FH15" s="220"/>
      <c r="FI15" s="220"/>
      <c r="FJ15" s="220"/>
      <c r="FK15" s="221"/>
    </row>
    <row r="16" spans="43:167" s="2" customFormat="1" ht="10.5" customHeight="1">
      <c r="AQ16" s="5" t="s">
        <v>22</v>
      </c>
      <c r="AR16" s="113"/>
      <c r="AS16" s="113"/>
      <c r="AT16" s="113"/>
      <c r="AU16" s="113"/>
      <c r="AV16" s="113"/>
      <c r="AW16" s="111" t="s">
        <v>18</v>
      </c>
      <c r="AX16" s="111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2">
        <v>20</v>
      </c>
      <c r="BW16" s="112"/>
      <c r="BX16" s="112"/>
      <c r="BY16" s="112"/>
      <c r="BZ16" s="114" t="s">
        <v>170</v>
      </c>
      <c r="CA16" s="114"/>
      <c r="CB16" s="114"/>
      <c r="CC16" s="111" t="s">
        <v>19</v>
      </c>
      <c r="CD16" s="111"/>
      <c r="CE16" s="111"/>
      <c r="ER16" s="5"/>
      <c r="ES16" s="5"/>
      <c r="ET16" s="5"/>
      <c r="EU16" s="5"/>
      <c r="EX16" s="5" t="s">
        <v>3</v>
      </c>
      <c r="EZ16" s="200"/>
      <c r="FA16" s="201"/>
      <c r="FB16" s="201"/>
      <c r="FC16" s="201"/>
      <c r="FD16" s="201"/>
      <c r="FE16" s="201"/>
      <c r="FF16" s="201"/>
      <c r="FG16" s="201"/>
      <c r="FH16" s="201"/>
      <c r="FI16" s="201"/>
      <c r="FJ16" s="201"/>
      <c r="FK16" s="202"/>
    </row>
    <row r="17" spans="1:167" s="2" customFormat="1" ht="10.5" customHeight="1">
      <c r="A17" s="2" t="s">
        <v>47</v>
      </c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3"/>
      <c r="DG17" s="203"/>
      <c r="DH17" s="203"/>
      <c r="DI17" s="203"/>
      <c r="DJ17" s="203"/>
      <c r="DK17" s="203"/>
      <c r="DL17" s="203"/>
      <c r="DM17" s="203"/>
      <c r="DN17" s="203"/>
      <c r="DO17" s="203"/>
      <c r="DP17" s="203"/>
      <c r="DQ17" s="203"/>
      <c r="DR17" s="203"/>
      <c r="DS17" s="203"/>
      <c r="DT17" s="203"/>
      <c r="DU17" s="203"/>
      <c r="DV17" s="203"/>
      <c r="DW17" s="203"/>
      <c r="DX17" s="203"/>
      <c r="DY17" s="203"/>
      <c r="DZ17" s="203"/>
      <c r="EA17" s="203"/>
      <c r="EB17" s="203"/>
      <c r="EC17" s="203"/>
      <c r="ED17" s="203"/>
      <c r="EE17" s="203"/>
      <c r="EF17" s="203"/>
      <c r="EG17" s="203"/>
      <c r="EH17" s="203"/>
      <c r="EI17" s="203"/>
      <c r="EJ17" s="203"/>
      <c r="EK17" s="203"/>
      <c r="EL17" s="203"/>
      <c r="ER17" s="5"/>
      <c r="ES17" s="5"/>
      <c r="ET17" s="5"/>
      <c r="EU17" s="5"/>
      <c r="EX17" s="5"/>
      <c r="EZ17" s="192"/>
      <c r="FA17" s="193"/>
      <c r="FB17" s="193"/>
      <c r="FC17" s="193"/>
      <c r="FD17" s="193"/>
      <c r="FE17" s="193"/>
      <c r="FF17" s="193"/>
      <c r="FG17" s="193"/>
      <c r="FH17" s="193"/>
      <c r="FI17" s="193"/>
      <c r="FJ17" s="193"/>
      <c r="FK17" s="194"/>
    </row>
    <row r="18" spans="1:167" s="2" customFormat="1" ht="10.5" customHeight="1">
      <c r="A18" s="2" t="s">
        <v>46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  <c r="CR18" s="204"/>
      <c r="CS18" s="204"/>
      <c r="CT18" s="204"/>
      <c r="CU18" s="204"/>
      <c r="CV18" s="204"/>
      <c r="CW18" s="204"/>
      <c r="CX18" s="204"/>
      <c r="CY18" s="204"/>
      <c r="CZ18" s="204"/>
      <c r="DA18" s="204"/>
      <c r="DB18" s="204"/>
      <c r="DC18" s="204"/>
      <c r="DD18" s="204"/>
      <c r="DE18" s="204"/>
      <c r="DF18" s="204"/>
      <c r="DG18" s="204"/>
      <c r="DH18" s="204"/>
      <c r="DI18" s="204"/>
      <c r="DJ18" s="204"/>
      <c r="DK18" s="204"/>
      <c r="DL18" s="204"/>
      <c r="DM18" s="204"/>
      <c r="DN18" s="204"/>
      <c r="DO18" s="204"/>
      <c r="DP18" s="204"/>
      <c r="DQ18" s="204"/>
      <c r="DR18" s="204"/>
      <c r="DS18" s="204"/>
      <c r="DT18" s="204"/>
      <c r="DU18" s="204"/>
      <c r="DV18" s="204"/>
      <c r="DW18" s="204"/>
      <c r="DX18" s="204"/>
      <c r="DY18" s="204"/>
      <c r="DZ18" s="204"/>
      <c r="EA18" s="204"/>
      <c r="EB18" s="204"/>
      <c r="EC18" s="204"/>
      <c r="ED18" s="204"/>
      <c r="EE18" s="204"/>
      <c r="EF18" s="204"/>
      <c r="EG18" s="204"/>
      <c r="EH18" s="204"/>
      <c r="EI18" s="204"/>
      <c r="EJ18" s="204"/>
      <c r="EK18" s="204"/>
      <c r="EL18" s="204"/>
      <c r="ER18" s="5"/>
      <c r="ES18" s="5"/>
      <c r="ET18" s="5"/>
      <c r="EU18" s="5"/>
      <c r="EX18" s="5" t="s">
        <v>5</v>
      </c>
      <c r="EZ18" s="198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99"/>
    </row>
    <row r="19" spans="1:167" s="2" customFormat="1" ht="3" customHeight="1" thickBo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R19" s="5"/>
      <c r="ES19" s="5"/>
      <c r="ET19" s="5"/>
      <c r="EU19" s="5"/>
      <c r="EX19" s="5"/>
      <c r="EZ19" s="192"/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  <c r="FK19" s="194"/>
    </row>
    <row r="20" spans="1:167" s="2" customFormat="1" ht="10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N20" s="13"/>
      <c r="AO20" s="14" t="s">
        <v>28</v>
      </c>
      <c r="AP20" s="13"/>
      <c r="AQ20" s="13"/>
      <c r="AR20" s="13"/>
      <c r="AY20" s="208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10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R20" s="5"/>
      <c r="ES20" s="5"/>
      <c r="ET20" s="5"/>
      <c r="EU20" s="5"/>
      <c r="EX20" s="5" t="s">
        <v>29</v>
      </c>
      <c r="EZ20" s="205"/>
      <c r="FA20" s="206"/>
      <c r="FB20" s="206"/>
      <c r="FC20" s="206"/>
      <c r="FD20" s="206"/>
      <c r="FE20" s="206"/>
      <c r="FF20" s="206"/>
      <c r="FG20" s="206"/>
      <c r="FH20" s="206"/>
      <c r="FI20" s="206"/>
      <c r="FJ20" s="206"/>
      <c r="FK20" s="207"/>
    </row>
    <row r="21" spans="1:167" s="2" customFormat="1" ht="3" customHeight="1" thickBo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Y21" s="211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R21" s="5"/>
      <c r="ES21" s="5"/>
      <c r="ET21" s="5"/>
      <c r="EU21" s="5"/>
      <c r="EX21" s="5"/>
      <c r="EZ21" s="198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99"/>
    </row>
    <row r="22" spans="1:167" s="2" customFormat="1" ht="10.5" customHeight="1">
      <c r="A22" s="2" t="s">
        <v>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R22" s="5"/>
      <c r="ES22" s="5"/>
      <c r="ET22" s="5"/>
      <c r="EU22" s="5"/>
      <c r="EX22" s="12" t="s">
        <v>48</v>
      </c>
      <c r="EZ22" s="200"/>
      <c r="FA22" s="201"/>
      <c r="FB22" s="201"/>
      <c r="FC22" s="201"/>
      <c r="FD22" s="201"/>
      <c r="FE22" s="201"/>
      <c r="FF22" s="201"/>
      <c r="FG22" s="201"/>
      <c r="FH22" s="201"/>
      <c r="FI22" s="201"/>
      <c r="FJ22" s="201"/>
      <c r="FK22" s="202"/>
    </row>
    <row r="23" spans="1:167" s="2" customFormat="1" ht="10.5" customHeight="1">
      <c r="A23" s="2" t="s">
        <v>0</v>
      </c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190"/>
      <c r="EI23" s="190"/>
      <c r="EJ23" s="190"/>
      <c r="EK23" s="190"/>
      <c r="EL23" s="190"/>
      <c r="ER23" s="5"/>
      <c r="ES23" s="5"/>
      <c r="ET23" s="5"/>
      <c r="EU23" s="5"/>
      <c r="EX23" s="5"/>
      <c r="EZ23" s="192"/>
      <c r="FA23" s="193"/>
      <c r="FB23" s="193"/>
      <c r="FC23" s="193"/>
      <c r="FD23" s="193"/>
      <c r="FE23" s="193"/>
      <c r="FF23" s="193"/>
      <c r="FG23" s="193"/>
      <c r="FH23" s="193"/>
      <c r="FI23" s="193"/>
      <c r="FJ23" s="193"/>
      <c r="FK23" s="194"/>
    </row>
    <row r="24" spans="1:167" s="2" customFormat="1" ht="10.5" customHeight="1">
      <c r="A24" s="2" t="s">
        <v>45</v>
      </c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1"/>
      <c r="EB24" s="191"/>
      <c r="EC24" s="191"/>
      <c r="ED24" s="191"/>
      <c r="EE24" s="191"/>
      <c r="EF24" s="191"/>
      <c r="EG24" s="191"/>
      <c r="EH24" s="191"/>
      <c r="EI24" s="191"/>
      <c r="EJ24" s="191"/>
      <c r="EK24" s="191"/>
      <c r="EL24" s="191"/>
      <c r="ER24" s="5"/>
      <c r="ES24" s="5"/>
      <c r="ET24" s="5"/>
      <c r="EU24" s="5"/>
      <c r="EX24" s="5" t="s">
        <v>6</v>
      </c>
      <c r="EZ24" s="195"/>
      <c r="FA24" s="196"/>
      <c r="FB24" s="196"/>
      <c r="FC24" s="196"/>
      <c r="FD24" s="196"/>
      <c r="FE24" s="196"/>
      <c r="FF24" s="196"/>
      <c r="FG24" s="196"/>
      <c r="FH24" s="196"/>
      <c r="FI24" s="196"/>
      <c r="FJ24" s="196"/>
      <c r="FK24" s="197"/>
    </row>
    <row r="25" spans="1:167" s="2" customFormat="1" ht="10.5" customHeight="1">
      <c r="A25" s="2" t="s">
        <v>0</v>
      </c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0"/>
      <c r="DX25" s="190"/>
      <c r="DY25" s="190"/>
      <c r="DZ25" s="190"/>
      <c r="EA25" s="190"/>
      <c r="EB25" s="190"/>
      <c r="EC25" s="190"/>
      <c r="ED25" s="190"/>
      <c r="EE25" s="190"/>
      <c r="EF25" s="190"/>
      <c r="EG25" s="190"/>
      <c r="EH25" s="190"/>
      <c r="EI25" s="190"/>
      <c r="EJ25" s="190"/>
      <c r="EK25" s="190"/>
      <c r="EL25" s="190"/>
      <c r="EN25" s="11"/>
      <c r="EO25" s="11"/>
      <c r="EP25" s="11"/>
      <c r="EQ25" s="11"/>
      <c r="ER25" s="12"/>
      <c r="ES25" s="12"/>
      <c r="ET25" s="12"/>
      <c r="EU25" s="12"/>
      <c r="EW25" s="11"/>
      <c r="EZ25" s="192"/>
      <c r="FA25" s="193"/>
      <c r="FB25" s="193"/>
      <c r="FC25" s="193"/>
      <c r="FD25" s="193"/>
      <c r="FE25" s="193"/>
      <c r="FF25" s="193"/>
      <c r="FG25" s="193"/>
      <c r="FH25" s="193"/>
      <c r="FI25" s="193"/>
      <c r="FJ25" s="193"/>
      <c r="FK25" s="194"/>
    </row>
    <row r="26" spans="1:167" s="2" customFormat="1" ht="10.5" customHeight="1">
      <c r="A26" s="2" t="s">
        <v>49</v>
      </c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/>
      <c r="EG26" s="191"/>
      <c r="EH26" s="191"/>
      <c r="EI26" s="191"/>
      <c r="EJ26" s="191"/>
      <c r="EK26" s="191"/>
      <c r="EL26" s="191"/>
      <c r="EN26" s="11"/>
      <c r="EO26" s="11"/>
      <c r="EP26" s="11"/>
      <c r="EQ26" s="11"/>
      <c r="ER26" s="12"/>
      <c r="ES26" s="12"/>
      <c r="ET26" s="12"/>
      <c r="EU26" s="12"/>
      <c r="EW26" s="11"/>
      <c r="EX26" s="5" t="s">
        <v>5</v>
      </c>
      <c r="EZ26" s="198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99"/>
    </row>
    <row r="27" spans="1:167" s="2" customFormat="1" ht="10.5" customHeight="1">
      <c r="A27" s="2" t="s">
        <v>32</v>
      </c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1"/>
      <c r="EK27" s="11"/>
      <c r="EL27" s="11"/>
      <c r="EM27" s="11"/>
      <c r="EN27" s="11"/>
      <c r="EO27" s="11"/>
      <c r="EP27" s="11"/>
      <c r="EQ27" s="11"/>
      <c r="ER27" s="12"/>
      <c r="ES27" s="12"/>
      <c r="ET27" s="12"/>
      <c r="EU27" s="12"/>
      <c r="EW27" s="11"/>
      <c r="EX27" s="5" t="s">
        <v>30</v>
      </c>
      <c r="EZ27" s="195"/>
      <c r="FA27" s="196"/>
      <c r="FB27" s="196"/>
      <c r="FC27" s="196"/>
      <c r="FD27" s="196"/>
      <c r="FE27" s="196"/>
      <c r="FF27" s="196"/>
      <c r="FG27" s="196"/>
      <c r="FH27" s="196"/>
      <c r="FI27" s="196"/>
      <c r="FJ27" s="196"/>
      <c r="FK27" s="197"/>
    </row>
    <row r="28" spans="12:167" s="2" customFormat="1" ht="10.5" customHeight="1" thickBot="1"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1"/>
      <c r="EK28" s="11"/>
      <c r="EL28" s="11"/>
      <c r="EM28" s="11"/>
      <c r="EN28" s="11"/>
      <c r="EO28" s="11"/>
      <c r="EP28" s="11"/>
      <c r="EQ28" s="11"/>
      <c r="ER28" s="12"/>
      <c r="ES28" s="12"/>
      <c r="ET28" s="12"/>
      <c r="EU28" s="12"/>
      <c r="EW28" s="11"/>
      <c r="EX28" s="5" t="s">
        <v>31</v>
      </c>
      <c r="EZ28" s="167"/>
      <c r="FA28" s="168"/>
      <c r="FB28" s="168"/>
      <c r="FC28" s="168"/>
      <c r="FD28" s="168"/>
      <c r="FE28" s="168"/>
      <c r="FF28" s="168"/>
      <c r="FG28" s="168"/>
      <c r="FH28" s="168"/>
      <c r="FI28" s="168"/>
      <c r="FJ28" s="168"/>
      <c r="FK28" s="169"/>
    </row>
    <row r="29" spans="12:167" s="1" customFormat="1" ht="10.5" customHeight="1" thickBot="1">
      <c r="L29" s="122" t="s">
        <v>33</v>
      </c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7"/>
      <c r="EK29" s="17"/>
      <c r="EL29" s="17"/>
      <c r="EM29" s="17"/>
      <c r="EN29" s="17"/>
      <c r="EO29" s="17"/>
      <c r="EP29" s="17"/>
      <c r="EQ29" s="17"/>
      <c r="ER29" s="18"/>
      <c r="ES29" s="18"/>
      <c r="ET29" s="18"/>
      <c r="EU29" s="18"/>
      <c r="EW29" s="17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</row>
    <row r="30" spans="50:167" s="2" customFormat="1" ht="12" thickBot="1">
      <c r="AX30" s="20"/>
      <c r="AY30" s="20"/>
      <c r="AZ30" s="20"/>
      <c r="BA30" s="20"/>
      <c r="BB30" s="20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CB30" s="15"/>
      <c r="CC30" s="15"/>
      <c r="CD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I30" s="15"/>
      <c r="EL30" s="12" t="s">
        <v>50</v>
      </c>
      <c r="EN30" s="170"/>
      <c r="EO30" s="171"/>
      <c r="EP30" s="171"/>
      <c r="EQ30" s="171"/>
      <c r="ER30" s="171"/>
      <c r="ES30" s="171"/>
      <c r="ET30" s="171"/>
      <c r="EU30" s="171"/>
      <c r="EV30" s="171"/>
      <c r="EW30" s="171"/>
      <c r="EX30" s="171"/>
      <c r="EY30" s="171"/>
      <c r="EZ30" s="171"/>
      <c r="FA30" s="171"/>
      <c r="FB30" s="171"/>
      <c r="FC30" s="171"/>
      <c r="FD30" s="171"/>
      <c r="FE30" s="171"/>
      <c r="FF30" s="171"/>
      <c r="FG30" s="171"/>
      <c r="FH30" s="171"/>
      <c r="FI30" s="171"/>
      <c r="FJ30" s="171"/>
      <c r="FK30" s="172"/>
    </row>
    <row r="31" spans="1:167" s="2" customFormat="1" ht="4.5" customHeight="1">
      <c r="A31" s="13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1"/>
      <c r="EK31" s="11"/>
      <c r="EL31" s="11"/>
      <c r="EM31" s="11"/>
      <c r="EN31" s="11"/>
      <c r="EO31" s="11"/>
      <c r="EP31" s="11"/>
      <c r="EQ31" s="11"/>
      <c r="ER31" s="12"/>
      <c r="ES31" s="12"/>
      <c r="ET31" s="12"/>
      <c r="EU31" s="12"/>
      <c r="EW31" s="1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</row>
    <row r="32" spans="1:167" s="2" customFormat="1" ht="10.5" customHeight="1">
      <c r="A32" s="173" t="s">
        <v>34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5" t="s">
        <v>35</v>
      </c>
      <c r="AF32" s="174"/>
      <c r="AG32" s="174"/>
      <c r="AH32" s="174"/>
      <c r="AI32" s="174"/>
      <c r="AJ32" s="174"/>
      <c r="AK32" s="174"/>
      <c r="AL32" s="174"/>
      <c r="AM32" s="174"/>
      <c r="AN32" s="174"/>
      <c r="AO32" s="176" t="s">
        <v>56</v>
      </c>
      <c r="AP32" s="177"/>
      <c r="AQ32" s="177"/>
      <c r="AR32" s="177"/>
      <c r="AS32" s="177"/>
      <c r="AT32" s="177"/>
      <c r="AU32" s="177"/>
      <c r="AV32" s="177"/>
      <c r="AW32" s="177"/>
      <c r="AX32" s="177"/>
      <c r="AY32" s="175" t="s">
        <v>55</v>
      </c>
      <c r="AZ32" s="174"/>
      <c r="BA32" s="174"/>
      <c r="BB32" s="174"/>
      <c r="BC32" s="174"/>
      <c r="BD32" s="174"/>
      <c r="BE32" s="174"/>
      <c r="BF32" s="174"/>
      <c r="BG32" s="174"/>
      <c r="BH32" s="174"/>
      <c r="BI32" s="178" t="s">
        <v>40</v>
      </c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80"/>
      <c r="CN32" s="181" t="s">
        <v>51</v>
      </c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  <c r="CY32" s="182"/>
      <c r="CZ32" s="182"/>
      <c r="DA32" s="182"/>
      <c r="DB32" s="182"/>
      <c r="DC32" s="182"/>
      <c r="DD32" s="182"/>
      <c r="DE32" s="182"/>
      <c r="DF32" s="182"/>
      <c r="DG32" s="182"/>
      <c r="DH32" s="182"/>
      <c r="DI32" s="182"/>
      <c r="DJ32" s="182"/>
      <c r="DK32" s="182"/>
      <c r="DL32" s="182"/>
      <c r="DM32" s="182"/>
      <c r="DN32" s="182"/>
      <c r="DO32" s="183"/>
      <c r="DP32" s="156" t="s">
        <v>39</v>
      </c>
      <c r="DQ32" s="157"/>
      <c r="DR32" s="157"/>
      <c r="DS32" s="157"/>
      <c r="DT32" s="157"/>
      <c r="DU32" s="157"/>
      <c r="DV32" s="157"/>
      <c r="DW32" s="157"/>
      <c r="DX32" s="157"/>
      <c r="DY32" s="157"/>
      <c r="DZ32" s="157"/>
      <c r="EA32" s="157"/>
      <c r="EB32" s="157"/>
      <c r="EC32" s="157"/>
      <c r="ED32" s="157"/>
      <c r="EE32" s="157"/>
      <c r="EF32" s="157"/>
      <c r="EG32" s="157"/>
      <c r="EH32" s="157"/>
      <c r="EI32" s="157"/>
      <c r="EJ32" s="157"/>
      <c r="EK32" s="157"/>
      <c r="EL32" s="157"/>
      <c r="EM32" s="157"/>
      <c r="EN32" s="157"/>
      <c r="EO32" s="157"/>
      <c r="EP32" s="157"/>
      <c r="EQ32" s="157"/>
      <c r="ER32" s="157"/>
      <c r="ES32" s="157"/>
      <c r="ET32" s="157"/>
      <c r="EU32" s="157"/>
      <c r="EV32" s="157"/>
      <c r="EW32" s="157"/>
      <c r="EX32" s="157"/>
      <c r="EY32" s="157"/>
      <c r="EZ32" s="157"/>
      <c r="FA32" s="157"/>
      <c r="FB32" s="157"/>
      <c r="FC32" s="157"/>
      <c r="FD32" s="157"/>
      <c r="FE32" s="157"/>
      <c r="FF32" s="157"/>
      <c r="FG32" s="157"/>
      <c r="FH32" s="157"/>
      <c r="FI32" s="157"/>
      <c r="FJ32" s="157"/>
      <c r="FK32" s="157"/>
    </row>
    <row r="33" spans="1:167" s="2" customFormat="1" ht="10.5" customHeight="1">
      <c r="A33" s="173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5"/>
      <c r="AF33" s="174"/>
      <c r="AG33" s="174"/>
      <c r="AH33" s="174"/>
      <c r="AI33" s="174"/>
      <c r="AJ33" s="174"/>
      <c r="AK33" s="174"/>
      <c r="AL33" s="174"/>
      <c r="AM33" s="174"/>
      <c r="AN33" s="174"/>
      <c r="AO33" s="176"/>
      <c r="AP33" s="177"/>
      <c r="AQ33" s="177"/>
      <c r="AR33" s="177"/>
      <c r="AS33" s="177"/>
      <c r="AT33" s="177"/>
      <c r="AU33" s="177"/>
      <c r="AV33" s="177"/>
      <c r="AW33" s="177"/>
      <c r="AX33" s="177"/>
      <c r="AY33" s="175"/>
      <c r="AZ33" s="174"/>
      <c r="BA33" s="174"/>
      <c r="BB33" s="174"/>
      <c r="BC33" s="174"/>
      <c r="BD33" s="174"/>
      <c r="BE33" s="174"/>
      <c r="BF33" s="174"/>
      <c r="BG33" s="174"/>
      <c r="BH33" s="174"/>
      <c r="BI33" s="162" t="s">
        <v>41</v>
      </c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4"/>
      <c r="CN33" s="184"/>
      <c r="CO33" s="185"/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  <c r="DJ33" s="185"/>
      <c r="DK33" s="185"/>
      <c r="DL33" s="185"/>
      <c r="DM33" s="185"/>
      <c r="DN33" s="185"/>
      <c r="DO33" s="186"/>
      <c r="DP33" s="158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59"/>
      <c r="FK33" s="159"/>
    </row>
    <row r="34" spans="1:167" s="24" customFormat="1" ht="10.5" customHeight="1">
      <c r="A34" s="173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2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5" t="s">
        <v>42</v>
      </c>
      <c r="CB34" s="114"/>
      <c r="CC34" s="114"/>
      <c r="CD34" s="114"/>
      <c r="CE34" s="2" t="s">
        <v>19</v>
      </c>
      <c r="CF34" s="2"/>
      <c r="CG34" s="2"/>
      <c r="CH34" s="2"/>
      <c r="CI34" s="2"/>
      <c r="CJ34" s="2"/>
      <c r="CK34" s="2"/>
      <c r="CL34" s="2"/>
      <c r="CM34" s="23"/>
      <c r="CN34" s="184"/>
      <c r="CO34" s="185"/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5"/>
      <c r="DG34" s="185"/>
      <c r="DH34" s="185"/>
      <c r="DI34" s="185"/>
      <c r="DJ34" s="185"/>
      <c r="DK34" s="185"/>
      <c r="DL34" s="185"/>
      <c r="DM34" s="185"/>
      <c r="DN34" s="185"/>
      <c r="DO34" s="186"/>
      <c r="DP34" s="158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59"/>
      <c r="FE34" s="159"/>
      <c r="FF34" s="159"/>
      <c r="FG34" s="159"/>
      <c r="FH34" s="159"/>
      <c r="FI34" s="159"/>
      <c r="FJ34" s="159"/>
      <c r="FK34" s="159"/>
    </row>
    <row r="35" spans="1:167" s="24" customFormat="1" ht="3" customHeight="1">
      <c r="A35" s="173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25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7"/>
      <c r="CN35" s="187"/>
      <c r="CO35" s="188"/>
      <c r="CP35" s="188"/>
      <c r="CQ35" s="188"/>
      <c r="CR35" s="188"/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88"/>
      <c r="DD35" s="188"/>
      <c r="DE35" s="188"/>
      <c r="DF35" s="188"/>
      <c r="DG35" s="188"/>
      <c r="DH35" s="188"/>
      <c r="DI35" s="188"/>
      <c r="DJ35" s="188"/>
      <c r="DK35" s="188"/>
      <c r="DL35" s="188"/>
      <c r="DM35" s="188"/>
      <c r="DN35" s="188"/>
      <c r="DO35" s="189"/>
      <c r="DP35" s="160"/>
      <c r="DQ35" s="161"/>
      <c r="DR35" s="161"/>
      <c r="DS35" s="161"/>
      <c r="DT35" s="161"/>
      <c r="DU35" s="161"/>
      <c r="DV35" s="161"/>
      <c r="DW35" s="161"/>
      <c r="DX35" s="161"/>
      <c r="DY35" s="161"/>
      <c r="DZ35" s="161"/>
      <c r="EA35" s="161"/>
      <c r="EB35" s="161"/>
      <c r="EC35" s="161"/>
      <c r="ED35" s="161"/>
      <c r="EE35" s="161"/>
      <c r="EF35" s="161"/>
      <c r="EG35" s="161"/>
      <c r="EH35" s="161"/>
      <c r="EI35" s="161"/>
      <c r="EJ35" s="161"/>
      <c r="EK35" s="161"/>
      <c r="EL35" s="161"/>
      <c r="EM35" s="161"/>
      <c r="EN35" s="161"/>
      <c r="EO35" s="161"/>
      <c r="EP35" s="161"/>
      <c r="EQ35" s="161"/>
      <c r="ER35" s="161"/>
      <c r="ES35" s="161"/>
      <c r="ET35" s="161"/>
      <c r="EU35" s="161"/>
      <c r="EV35" s="161"/>
      <c r="EW35" s="161"/>
      <c r="EX35" s="161"/>
      <c r="EY35" s="161"/>
      <c r="EZ35" s="161"/>
      <c r="FA35" s="161"/>
      <c r="FB35" s="161"/>
      <c r="FC35" s="161"/>
      <c r="FD35" s="161"/>
      <c r="FE35" s="161"/>
      <c r="FF35" s="161"/>
      <c r="FG35" s="161"/>
      <c r="FH35" s="161"/>
      <c r="FI35" s="161"/>
      <c r="FJ35" s="161"/>
      <c r="FK35" s="161"/>
    </row>
    <row r="36" spans="1:167" s="24" customFormat="1" ht="28.5" customHeight="1">
      <c r="A36" s="173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54" t="s">
        <v>7</v>
      </c>
      <c r="BJ36" s="154"/>
      <c r="BK36" s="154"/>
      <c r="BL36" s="154"/>
      <c r="BM36" s="154"/>
      <c r="BN36" s="154"/>
      <c r="BO36" s="154"/>
      <c r="BP36" s="154"/>
      <c r="BQ36" s="154"/>
      <c r="BR36" s="154"/>
      <c r="BS36" s="154" t="s">
        <v>36</v>
      </c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65" t="s">
        <v>7</v>
      </c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53"/>
      <c r="DB36" s="165" t="s">
        <v>36</v>
      </c>
      <c r="DC36" s="166"/>
      <c r="DD36" s="166"/>
      <c r="DE36" s="166"/>
      <c r="DF36" s="166"/>
      <c r="DG36" s="166"/>
      <c r="DH36" s="166"/>
      <c r="DI36" s="166"/>
      <c r="DJ36" s="166"/>
      <c r="DK36" s="166"/>
      <c r="DL36" s="166"/>
      <c r="DM36" s="166"/>
      <c r="DN36" s="166"/>
      <c r="DO36" s="153"/>
      <c r="DP36" s="154" t="s">
        <v>37</v>
      </c>
      <c r="DQ36" s="154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 t="s">
        <v>38</v>
      </c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4"/>
      <c r="FF36" s="154"/>
      <c r="FG36" s="154"/>
      <c r="FH36" s="154"/>
      <c r="FI36" s="154"/>
      <c r="FJ36" s="154"/>
      <c r="FK36" s="165"/>
    </row>
    <row r="37" spans="1:167" s="2" customFormat="1" ht="10.5" customHeight="1" thickBot="1">
      <c r="A37" s="153">
        <v>1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5">
        <v>2</v>
      </c>
      <c r="AF37" s="155"/>
      <c r="AG37" s="155"/>
      <c r="AH37" s="155"/>
      <c r="AI37" s="155"/>
      <c r="AJ37" s="155"/>
      <c r="AK37" s="155"/>
      <c r="AL37" s="155"/>
      <c r="AM37" s="155"/>
      <c r="AN37" s="155"/>
      <c r="AO37" s="155">
        <v>3</v>
      </c>
      <c r="AP37" s="155"/>
      <c r="AQ37" s="155"/>
      <c r="AR37" s="155"/>
      <c r="AS37" s="155"/>
      <c r="AT37" s="155"/>
      <c r="AU37" s="155"/>
      <c r="AV37" s="155"/>
      <c r="AW37" s="155"/>
      <c r="AX37" s="155"/>
      <c r="AY37" s="155">
        <v>4</v>
      </c>
      <c r="AZ37" s="155"/>
      <c r="BA37" s="155"/>
      <c r="BB37" s="155"/>
      <c r="BC37" s="155"/>
      <c r="BD37" s="155"/>
      <c r="BE37" s="155"/>
      <c r="BF37" s="155"/>
      <c r="BG37" s="155"/>
      <c r="BH37" s="155"/>
      <c r="BI37" s="147">
        <v>5</v>
      </c>
      <c r="BJ37" s="147"/>
      <c r="BK37" s="147"/>
      <c r="BL37" s="147"/>
      <c r="BM37" s="147"/>
      <c r="BN37" s="147"/>
      <c r="BO37" s="147"/>
      <c r="BP37" s="147"/>
      <c r="BQ37" s="147"/>
      <c r="BR37" s="147"/>
      <c r="BS37" s="155">
        <v>6</v>
      </c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47">
        <v>7</v>
      </c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>
        <v>8</v>
      </c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>
        <v>9</v>
      </c>
      <c r="DQ37" s="147"/>
      <c r="DR37" s="147"/>
      <c r="DS37" s="147"/>
      <c r="DT37" s="147"/>
      <c r="DU37" s="147"/>
      <c r="DV37" s="147"/>
      <c r="DW37" s="147"/>
      <c r="DX37" s="147"/>
      <c r="DY37" s="147"/>
      <c r="DZ37" s="147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>
        <v>10</v>
      </c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  <c r="FF37" s="147"/>
      <c r="FG37" s="147"/>
      <c r="FH37" s="147"/>
      <c r="FI37" s="147"/>
      <c r="FJ37" s="147"/>
      <c r="FK37" s="148"/>
    </row>
    <row r="38" spans="1:167" s="2" customFormat="1" ht="11.25" customHeight="1">
      <c r="A38" s="149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1"/>
      <c r="AE38" s="152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1"/>
      <c r="EL38" s="141"/>
      <c r="EM38" s="141"/>
      <c r="EN38" s="141"/>
      <c r="EO38" s="141"/>
      <c r="EP38" s="141"/>
      <c r="EQ38" s="141"/>
      <c r="ER38" s="141"/>
      <c r="ES38" s="141"/>
      <c r="ET38" s="141"/>
      <c r="EU38" s="141"/>
      <c r="EV38" s="141"/>
      <c r="EW38" s="141"/>
      <c r="EX38" s="141"/>
      <c r="EY38" s="141"/>
      <c r="EZ38" s="141"/>
      <c r="FA38" s="141"/>
      <c r="FB38" s="141"/>
      <c r="FC38" s="141"/>
      <c r="FD38" s="141"/>
      <c r="FE38" s="141"/>
      <c r="FF38" s="141"/>
      <c r="FG38" s="141"/>
      <c r="FH38" s="141"/>
      <c r="FI38" s="141"/>
      <c r="FJ38" s="141"/>
      <c r="FK38" s="142"/>
    </row>
    <row r="39" spans="1:167" s="2" customFormat="1" ht="11.25" customHeight="1" thickBot="1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4"/>
      <c r="AE39" s="145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2"/>
    </row>
    <row r="40" spans="69:167" s="11" customFormat="1" ht="12" customHeight="1" thickBot="1">
      <c r="BQ40" s="12" t="s">
        <v>43</v>
      </c>
      <c r="BS40" s="133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5"/>
      <c r="CN40" s="136" t="s">
        <v>54</v>
      </c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8"/>
      <c r="FC40" s="138"/>
      <c r="FD40" s="138"/>
      <c r="FE40" s="138"/>
      <c r="FF40" s="138"/>
      <c r="FG40" s="138"/>
      <c r="FH40" s="138"/>
      <c r="FI40" s="138"/>
      <c r="FJ40" s="138"/>
      <c r="FK40" s="139"/>
    </row>
    <row r="41" ht="4.5" customHeight="1" thickBot="1"/>
    <row r="42" spans="150:167" s="2" customFormat="1" ht="10.5" customHeight="1">
      <c r="ET42" s="5"/>
      <c r="EU42" s="5"/>
      <c r="EX42" s="5" t="s">
        <v>8</v>
      </c>
      <c r="EZ42" s="124"/>
      <c r="FA42" s="125"/>
      <c r="FB42" s="125"/>
      <c r="FC42" s="125"/>
      <c r="FD42" s="125"/>
      <c r="FE42" s="125"/>
      <c r="FF42" s="125"/>
      <c r="FG42" s="125"/>
      <c r="FH42" s="125"/>
      <c r="FI42" s="125"/>
      <c r="FJ42" s="125"/>
      <c r="FK42" s="126"/>
    </row>
    <row r="43" spans="1:167" s="2" customFormat="1" ht="10.5" customHeight="1" thickBot="1">
      <c r="A43" s="2" t="s">
        <v>10</v>
      </c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ET43" s="5"/>
      <c r="EU43" s="5"/>
      <c r="EW43" s="11"/>
      <c r="EX43" s="5" t="s">
        <v>9</v>
      </c>
      <c r="EZ43" s="127"/>
      <c r="FA43" s="128"/>
      <c r="FB43" s="128"/>
      <c r="FC43" s="128"/>
      <c r="FD43" s="128"/>
      <c r="FE43" s="128"/>
      <c r="FF43" s="128"/>
      <c r="FG43" s="128"/>
      <c r="FH43" s="128"/>
      <c r="FI43" s="128"/>
      <c r="FJ43" s="128"/>
      <c r="FK43" s="129"/>
    </row>
    <row r="44" spans="14:58" s="1" customFormat="1" ht="10.5" customHeight="1" thickBot="1">
      <c r="N44" s="122" t="s">
        <v>11</v>
      </c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H44" s="123" t="s">
        <v>12</v>
      </c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</row>
    <row r="45" spans="1:167" ht="10.5" customHeight="1">
      <c r="A45" s="2" t="s">
        <v>52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X45" s="118" t="s">
        <v>13</v>
      </c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9"/>
      <c r="DS45" s="119"/>
      <c r="DT45" s="119"/>
      <c r="DU45" s="119"/>
      <c r="DV45" s="119"/>
      <c r="DW45" s="119"/>
      <c r="DX45" s="119"/>
      <c r="DY45" s="119"/>
      <c r="DZ45" s="119"/>
      <c r="EA45" s="119"/>
      <c r="EB45" s="119"/>
      <c r="EC45" s="119"/>
      <c r="ED45" s="119"/>
      <c r="EE45" s="119"/>
      <c r="EF45" s="119"/>
      <c r="EG45" s="119"/>
      <c r="EH45" s="119"/>
      <c r="EI45" s="119"/>
      <c r="EJ45" s="119"/>
      <c r="EK45" s="119"/>
      <c r="EL45" s="11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30"/>
    </row>
    <row r="46" spans="1:167" ht="10.5" customHeight="1">
      <c r="A46" s="2" t="s">
        <v>53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X46" s="120" t="s">
        <v>44</v>
      </c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2"/>
    </row>
    <row r="47" spans="1:167" ht="10.5" customHeight="1">
      <c r="A47" s="2" t="s">
        <v>20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X47" s="33"/>
      <c r="BY47" s="2" t="s">
        <v>14</v>
      </c>
      <c r="CL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34"/>
    </row>
    <row r="48" spans="14:167" ht="10.5" customHeight="1">
      <c r="N48" s="122" t="s">
        <v>11</v>
      </c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H48" s="123" t="s">
        <v>12</v>
      </c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X48" s="33"/>
      <c r="BY48" s="2" t="s">
        <v>15</v>
      </c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Z48" s="117"/>
      <c r="DA48" s="117"/>
      <c r="DB48" s="117"/>
      <c r="DC48" s="117"/>
      <c r="DD48" s="117"/>
      <c r="DE48" s="117"/>
      <c r="DF48" s="117"/>
      <c r="DG48" s="117"/>
      <c r="DH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FJ48" s="2"/>
      <c r="FK48" s="34"/>
    </row>
    <row r="49" spans="1:167" ht="10.5" customHeight="1">
      <c r="A49" s="2" t="s">
        <v>14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X49" s="33"/>
      <c r="CL49" s="115" t="s">
        <v>16</v>
      </c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Z49" s="115" t="s">
        <v>11</v>
      </c>
      <c r="DA49" s="115"/>
      <c r="DB49" s="115"/>
      <c r="DC49" s="115"/>
      <c r="DD49" s="115"/>
      <c r="DE49" s="115"/>
      <c r="DF49" s="115"/>
      <c r="DG49" s="115"/>
      <c r="DH49" s="115"/>
      <c r="DJ49" s="115" t="s">
        <v>12</v>
      </c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C49" s="115" t="s">
        <v>17</v>
      </c>
      <c r="ED49" s="115"/>
      <c r="EE49" s="115"/>
      <c r="EF49" s="115"/>
      <c r="EG49" s="115"/>
      <c r="EH49" s="115"/>
      <c r="EI49" s="115"/>
      <c r="EJ49" s="115"/>
      <c r="EK49" s="115"/>
      <c r="EL49" s="115"/>
      <c r="FJ49" s="35"/>
      <c r="FK49" s="34"/>
    </row>
    <row r="50" spans="1:167" ht="10.5" customHeight="1">
      <c r="A50" s="2" t="s">
        <v>15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X50" s="33"/>
      <c r="BY50" s="112" t="s">
        <v>18</v>
      </c>
      <c r="BZ50" s="112"/>
      <c r="CA50" s="113"/>
      <c r="CB50" s="113"/>
      <c r="CC50" s="113"/>
      <c r="CD50" s="113"/>
      <c r="CE50" s="113"/>
      <c r="CF50" s="111" t="s">
        <v>18</v>
      </c>
      <c r="CG50" s="111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2">
        <v>20</v>
      </c>
      <c r="DF50" s="112"/>
      <c r="DG50" s="112"/>
      <c r="DH50" s="112"/>
      <c r="DI50" s="114"/>
      <c r="DJ50" s="114"/>
      <c r="DK50" s="114"/>
      <c r="DL50" s="111" t="s">
        <v>19</v>
      </c>
      <c r="DM50" s="111"/>
      <c r="DN50" s="111"/>
      <c r="ED50" s="2"/>
      <c r="EE50" s="2"/>
      <c r="EF50" s="2"/>
      <c r="EG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34"/>
    </row>
    <row r="51" spans="14:167" s="1" customFormat="1" ht="9.75" customHeight="1" thickBot="1">
      <c r="N51" s="115" t="s">
        <v>16</v>
      </c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D51" s="115" t="s">
        <v>11</v>
      </c>
      <c r="AE51" s="115"/>
      <c r="AF51" s="115"/>
      <c r="AG51" s="115"/>
      <c r="AH51" s="115"/>
      <c r="AI51" s="115"/>
      <c r="AJ51" s="115"/>
      <c r="AK51" s="115"/>
      <c r="AL51" s="115"/>
      <c r="AM51" s="115"/>
      <c r="AO51" s="115" t="s">
        <v>12</v>
      </c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H51" s="116" t="s">
        <v>17</v>
      </c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X51" s="36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8"/>
    </row>
    <row r="52" spans="1:42" s="2" customFormat="1" ht="10.5" customHeight="1">
      <c r="A52" s="112" t="s">
        <v>18</v>
      </c>
      <c r="B52" s="112"/>
      <c r="C52" s="113"/>
      <c r="D52" s="113"/>
      <c r="E52" s="113"/>
      <c r="F52" s="113"/>
      <c r="G52" s="113"/>
      <c r="H52" s="111" t="s">
        <v>18</v>
      </c>
      <c r="I52" s="111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2">
        <v>20</v>
      </c>
      <c r="AH52" s="112"/>
      <c r="AI52" s="112"/>
      <c r="AJ52" s="112"/>
      <c r="AK52" s="114"/>
      <c r="AL52" s="114"/>
      <c r="AM52" s="114"/>
      <c r="AN52" s="111" t="s">
        <v>19</v>
      </c>
      <c r="AO52" s="111"/>
      <c r="AP52" s="111"/>
    </row>
    <row r="53" s="2" customFormat="1" ht="3" customHeight="1"/>
  </sheetData>
  <sheetProtection/>
  <mergeCells count="135">
    <mergeCell ref="ED1:FK3"/>
    <mergeCell ref="BP5:FK5"/>
    <mergeCell ref="BP6:FK6"/>
    <mergeCell ref="BP7:FK7"/>
    <mergeCell ref="BP8:FK8"/>
    <mergeCell ref="BP9:FK9"/>
    <mergeCell ref="BP10:CK10"/>
    <mergeCell ref="DY10:FK10"/>
    <mergeCell ref="BP11:CK11"/>
    <mergeCell ref="DY11:FK11"/>
    <mergeCell ref="BQ12:BU12"/>
    <mergeCell ref="BV12:BW12"/>
    <mergeCell ref="BX12:CT12"/>
    <mergeCell ref="CU12:CX12"/>
    <mergeCell ref="CY12:DA12"/>
    <mergeCell ref="DB12:DD12"/>
    <mergeCell ref="B13:EX13"/>
    <mergeCell ref="EJ14:EM14"/>
    <mergeCell ref="EZ14:FK14"/>
    <mergeCell ref="EZ15:FK15"/>
    <mergeCell ref="AR16:AV16"/>
    <mergeCell ref="AW16:AX16"/>
    <mergeCell ref="AY16:BU16"/>
    <mergeCell ref="BV16:BY16"/>
    <mergeCell ref="BZ16:CB16"/>
    <mergeCell ref="CC16:CE16"/>
    <mergeCell ref="EZ16:FK16"/>
    <mergeCell ref="AO17:EL18"/>
    <mergeCell ref="EZ17:FK18"/>
    <mergeCell ref="EZ19:FK21"/>
    <mergeCell ref="AY20:BZ21"/>
    <mergeCell ref="AO22:EL22"/>
    <mergeCell ref="EZ22:FK22"/>
    <mergeCell ref="AO23:EL24"/>
    <mergeCell ref="EZ23:FK23"/>
    <mergeCell ref="EZ24:FK24"/>
    <mergeCell ref="AO25:EL26"/>
    <mergeCell ref="EZ25:FK26"/>
    <mergeCell ref="EZ27:FK27"/>
    <mergeCell ref="L28:AV28"/>
    <mergeCell ref="EZ28:FK28"/>
    <mergeCell ref="L29:AV29"/>
    <mergeCell ref="EN30:FK30"/>
    <mergeCell ref="A32:AD36"/>
    <mergeCell ref="AE32:AN36"/>
    <mergeCell ref="AO32:AX36"/>
    <mergeCell ref="AY32:BH36"/>
    <mergeCell ref="BI32:CM32"/>
    <mergeCell ref="CN32:DO35"/>
    <mergeCell ref="DP32:FK35"/>
    <mergeCell ref="BI33:CM33"/>
    <mergeCell ref="CB34:CD34"/>
    <mergeCell ref="BI36:BR36"/>
    <mergeCell ref="BS36:CM36"/>
    <mergeCell ref="CN36:DA36"/>
    <mergeCell ref="DB36:DO36"/>
    <mergeCell ref="DP36:EM36"/>
    <mergeCell ref="EN36:FK36"/>
    <mergeCell ref="A37:AD37"/>
    <mergeCell ref="AE37:AN37"/>
    <mergeCell ref="AO37:AX37"/>
    <mergeCell ref="AY37:BH37"/>
    <mergeCell ref="BI37:BR37"/>
    <mergeCell ref="BS37:CM37"/>
    <mergeCell ref="CN37:DA37"/>
    <mergeCell ref="DB37:DO37"/>
    <mergeCell ref="DP37:EM37"/>
    <mergeCell ref="EN37:FK37"/>
    <mergeCell ref="A38:AD38"/>
    <mergeCell ref="AE38:AN38"/>
    <mergeCell ref="AO38:AX38"/>
    <mergeCell ref="AY38:BH38"/>
    <mergeCell ref="BI38:BR38"/>
    <mergeCell ref="BS38:CM38"/>
    <mergeCell ref="CN38:DA38"/>
    <mergeCell ref="DB38:DO38"/>
    <mergeCell ref="DP38:EM38"/>
    <mergeCell ref="EN38:FK38"/>
    <mergeCell ref="A39:AD39"/>
    <mergeCell ref="AE39:AN39"/>
    <mergeCell ref="AO39:AX39"/>
    <mergeCell ref="AY39:BH39"/>
    <mergeCell ref="BI39:BR39"/>
    <mergeCell ref="BS39:CM39"/>
    <mergeCell ref="CN39:DA39"/>
    <mergeCell ref="DB39:DO39"/>
    <mergeCell ref="DP39:EM39"/>
    <mergeCell ref="EN39:FK39"/>
    <mergeCell ref="BS40:CM40"/>
    <mergeCell ref="CN40:DA40"/>
    <mergeCell ref="DB40:DO40"/>
    <mergeCell ref="DP40:EM40"/>
    <mergeCell ref="EN40:FK40"/>
    <mergeCell ref="EZ42:FK42"/>
    <mergeCell ref="N43:AF43"/>
    <mergeCell ref="AH43:BF43"/>
    <mergeCell ref="EZ43:FK43"/>
    <mergeCell ref="N44:AF44"/>
    <mergeCell ref="AH44:BF44"/>
    <mergeCell ref="BX45:EL45"/>
    <mergeCell ref="BX46:EL46"/>
    <mergeCell ref="N47:AF47"/>
    <mergeCell ref="AH47:BF47"/>
    <mergeCell ref="N48:AF48"/>
    <mergeCell ref="AH48:BF48"/>
    <mergeCell ref="CL48:CX48"/>
    <mergeCell ref="CZ48:DH48"/>
    <mergeCell ref="DJ48:EA48"/>
    <mergeCell ref="EC48:EL48"/>
    <mergeCell ref="CL49:CX49"/>
    <mergeCell ref="CZ49:DH49"/>
    <mergeCell ref="DJ49:EA49"/>
    <mergeCell ref="EC49:EL49"/>
    <mergeCell ref="N50:AB50"/>
    <mergeCell ref="AD50:AM50"/>
    <mergeCell ref="AO50:BF50"/>
    <mergeCell ref="BH50:BU50"/>
    <mergeCell ref="BY50:BZ50"/>
    <mergeCell ref="CA50:CE50"/>
    <mergeCell ref="CF50:CG50"/>
    <mergeCell ref="CH50:DD50"/>
    <mergeCell ref="DE50:DH50"/>
    <mergeCell ref="DI50:DK50"/>
    <mergeCell ref="DL50:DN50"/>
    <mergeCell ref="N51:AB51"/>
    <mergeCell ref="AD51:AM51"/>
    <mergeCell ref="AO51:BF51"/>
    <mergeCell ref="BH51:BU51"/>
    <mergeCell ref="AN52:AP52"/>
    <mergeCell ref="A52:B52"/>
    <mergeCell ref="C52:G52"/>
    <mergeCell ref="H52:I52"/>
    <mergeCell ref="J52:AF52"/>
    <mergeCell ref="AG52:AJ52"/>
    <mergeCell ref="AK52:AM52"/>
  </mergeCells>
  <printOptions/>
  <pageMargins left="0" right="0" top="0.3937007874015748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Windows User</cp:lastModifiedBy>
  <cp:lastPrinted>2018-05-29T11:12:09Z</cp:lastPrinted>
  <dcterms:created xsi:type="dcterms:W3CDTF">2008-10-01T13:21:49Z</dcterms:created>
  <dcterms:modified xsi:type="dcterms:W3CDTF">2018-05-29T11:13:07Z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